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771" activeTab="0"/>
  </bookViews>
  <sheets>
    <sheet name="FORMATO 8" sheetId="1" r:id="rId1"/>
    <sheet name="FORMATO 9" sheetId="2" r:id="rId2"/>
    <sheet name="FORMATO 10" sheetId="3" r:id="rId3"/>
    <sheet name="FORMATO 11 " sheetId="4" r:id="rId4"/>
  </sheets>
  <definedNames/>
  <calcPr fullCalcOnLoad="1"/>
</workbook>
</file>

<file path=xl/sharedStrings.xml><?xml version="1.0" encoding="utf-8"?>
<sst xmlns="http://schemas.openxmlformats.org/spreadsheetml/2006/main" count="211" uniqueCount="150">
  <si>
    <t>TOTAL</t>
  </si>
  <si>
    <t>Formato No. 8</t>
  </si>
  <si>
    <t>EFSL:</t>
  </si>
  <si>
    <t>ASF:</t>
  </si>
  <si>
    <t>AVANCE DE LAS AUDITORÍAS APOYADAS CON RECURSOS DEL PROFIS</t>
  </si>
  <si>
    <t>%</t>
  </si>
  <si>
    <t>GASTOS DE ADMINISTRACIÓN</t>
  </si>
  <si>
    <t>CONTRATACIÓN DE AUDITORÍAS POR DESPACHOS EXTERNOS</t>
  </si>
  <si>
    <t>FIRMA:</t>
  </si>
  <si>
    <t>RAMO GENERAL 33</t>
  </si>
  <si>
    <t>FAIS:</t>
  </si>
  <si>
    <t>FAEB</t>
  </si>
  <si>
    <t>FASSA</t>
  </si>
  <si>
    <t>FORTAMUN</t>
  </si>
  <si>
    <t>COLIMA</t>
  </si>
  <si>
    <t>FAM</t>
  </si>
  <si>
    <t>FAFEF</t>
  </si>
  <si>
    <t xml:space="preserve">        FISE</t>
  </si>
  <si>
    <t xml:space="preserve"> FISM</t>
  </si>
  <si>
    <t>PROGRAMA PARA LA FISCALIZACION DEL GASTO FEDERALIZADO 2009</t>
  </si>
  <si>
    <t>NO. DE PERSONAS CAPACITADAS</t>
  </si>
  <si>
    <t>NO. DE CURSOS, TALLERES O ACTIVIDADES DE CAPACITACION IMPARTIDOS</t>
  </si>
  <si>
    <t>AVANCES DEL PROGRAMA DE CAPACITACION A MUNICIPIOS</t>
  </si>
  <si>
    <t>RECURSOS PROFIS APLICADOS EN LA ACTIVIDAD DE CAPACITACIÓN (Miles de pesos)</t>
  </si>
  <si>
    <t>Formato No. 9</t>
  </si>
  <si>
    <t>Formato No. 10</t>
  </si>
  <si>
    <t>Número de Auditorías programadas a terminar en el trimestre y acumulado</t>
  </si>
  <si>
    <t>INDICADORES</t>
  </si>
  <si>
    <t>Formato No. 11</t>
  </si>
  <si>
    <t xml:space="preserve">FIRMA:                          </t>
  </si>
  <si>
    <t>SERVICIOS PERSONALES</t>
  </si>
  <si>
    <t>OTROS REQUERIMIENTOS (SEÑALAR PRINCIPALES CONCEPTOS)</t>
  </si>
  <si>
    <t>renta de espacios, compra de mobiliario y equipo (diverso) y material</t>
  </si>
  <si>
    <t>NOMBRE DEL CURSO, TALLER O ACTIVIDAD DE CAPACITACIÓN REALIZADO</t>
  </si>
  <si>
    <t>RAMO, FONDO PROGRAMA</t>
  </si>
  <si>
    <t>NÚMERO DE AUDITORÍA</t>
  </si>
  <si>
    <t>ESTADO O MUNICIPIO FISCALIZADO</t>
  </si>
  <si>
    <t>RECURSOS FEDERALES ASIGNADOS AL ESTADO O MUNICIPIO FISCALIZADO EN EL FONDO O PROGRAMA (Miles de Pesos)</t>
  </si>
  <si>
    <t>RECURSOS EJERCIDOS EN LA     REALIZACIÓN DE LAS AUDITORÍAS      POR FONDO O PROGRAMA                    (Miles de pesos)</t>
  </si>
  <si>
    <t>AVANCE FISICO ACUMULADO TRIMESTRAL DEL PROGRAMA DE AUDITORÍA (%)</t>
  </si>
  <si>
    <t>MONTO</t>
  </si>
  <si>
    <t>PRIMERO</t>
  </si>
  <si>
    <t>SEGUNDO</t>
  </si>
  <si>
    <t>TERCERO</t>
  </si>
  <si>
    <t>CUARTO</t>
  </si>
  <si>
    <t>FECHA DE ELABORACIÓN:</t>
  </si>
  <si>
    <t>AUTORIZÓ</t>
  </si>
  <si>
    <t>PROGRAMA PARA LA FISCALIZACIÓN DEL GASTO FEDERALIZADO 2009</t>
  </si>
  <si>
    <t>AVANCE FINACIERO POR CONCEPTO DE GASTO Y POR TRIMESTRE</t>
  </si>
  <si>
    <t>CONCEPTO</t>
  </si>
  <si>
    <t>AVANCE ACUMULADO AL TRIMESTRE % Y MILES DE PESOS</t>
  </si>
  <si>
    <t>PROGRAMADOS</t>
  </si>
  <si>
    <t>MODIFICADOS</t>
  </si>
  <si>
    <t>CAPACITACIÓN</t>
  </si>
  <si>
    <t>A ACTIVIDADES DE CAPACITACIÓN (SEÑALAR PRINCIPALES CONCEPTOS)</t>
  </si>
  <si>
    <t>VEHÍCULOS, COMBUSTIBLES, LUBRICANTES, MANTENIMIENTO,</t>
  </si>
  <si>
    <t>TENENCIAS, DERECHOS, SEGUROS Y REPARACIONES</t>
  </si>
  <si>
    <t>ASESORÍAS</t>
  </si>
  <si>
    <t>Colima</t>
  </si>
  <si>
    <t>Armeria</t>
  </si>
  <si>
    <t>Ixtlahuacan</t>
  </si>
  <si>
    <t>Minatitlan</t>
  </si>
  <si>
    <t>Tecoman</t>
  </si>
  <si>
    <t>Villa de Alvarez</t>
  </si>
  <si>
    <t>Municipios</t>
  </si>
  <si>
    <t>20GE-SSE/08</t>
  </si>
  <si>
    <t>10GE-CSE/08</t>
  </si>
  <si>
    <t>40M-ARM/08</t>
  </si>
  <si>
    <t>40M-COL/08</t>
  </si>
  <si>
    <t>40M-IXT/08</t>
  </si>
  <si>
    <t>40M-MIN/08</t>
  </si>
  <si>
    <t>40M-TEC/08</t>
  </si>
  <si>
    <t>40M-VDA/08</t>
  </si>
  <si>
    <t>50M-ARM/08</t>
  </si>
  <si>
    <t>50M-COL/08</t>
  </si>
  <si>
    <t>50M-IXT/08</t>
  </si>
  <si>
    <t>50M-MIN/08</t>
  </si>
  <si>
    <t>50M-TEC/08</t>
  </si>
  <si>
    <t>50M-VDA/08</t>
  </si>
  <si>
    <t>90GE-DIF/08</t>
  </si>
  <si>
    <t>110GE-SFD/08</t>
  </si>
  <si>
    <t>ENTIDAD FEDERATIVA</t>
  </si>
  <si>
    <r>
      <t xml:space="preserve">ENTIDAD FEDERATIVA:         </t>
    </r>
    <r>
      <rPr>
        <b/>
        <sz val="10"/>
        <rFont val="Arial"/>
        <family val="2"/>
      </rPr>
      <t>COLIMA</t>
    </r>
  </si>
  <si>
    <t>Gbno. Edo.Colima</t>
  </si>
  <si>
    <t>30GE-SFD/08</t>
  </si>
  <si>
    <r>
      <t xml:space="preserve">ENTIDAD FEDERATIVA:              </t>
    </r>
    <r>
      <rPr>
        <b/>
        <sz val="8"/>
        <rFont val="Arial"/>
        <family val="2"/>
      </rPr>
      <t>COLIMA</t>
    </r>
  </si>
  <si>
    <t xml:space="preserve">          RECURSOS PROFIS                                     (Miles de pesos)</t>
  </si>
  <si>
    <t xml:space="preserve">Número de Auditorías programadas a iniciar en el trimestre y acumulado  </t>
  </si>
  <si>
    <t xml:space="preserve">1/ Recursos programados a ejercer en capacitación a municipios en el trimestre y acumulado  </t>
  </si>
  <si>
    <t xml:space="preserve">1/ Número de municipios programados a capacitar en el trimestre y acumulado  </t>
  </si>
  <si>
    <r>
      <t xml:space="preserve">Indicador # 1: </t>
    </r>
    <r>
      <rPr>
        <u val="single"/>
        <sz val="8"/>
        <rFont val="Arial"/>
        <family val="2"/>
      </rPr>
      <t xml:space="preserve">Número de Auditorías iniciadas en el trimestre y acumulado  </t>
    </r>
  </si>
  <si>
    <r>
      <t xml:space="preserve">Indicador # 2: </t>
    </r>
    <r>
      <rPr>
        <u val="single"/>
        <sz val="8"/>
        <rFont val="Arial"/>
        <family val="2"/>
      </rPr>
      <t xml:space="preserve">Número de Auditorías terminadas en el trimestre y acumulado   </t>
    </r>
  </si>
  <si>
    <r>
      <t xml:space="preserve">Indicador # 3: </t>
    </r>
    <r>
      <rPr>
        <u val="single"/>
        <sz val="8"/>
        <rFont val="Arial"/>
        <family val="2"/>
      </rPr>
      <t xml:space="preserve">Recursos ejercidos en el trimestre y acumulado  </t>
    </r>
  </si>
  <si>
    <r>
      <t xml:space="preserve">Indicador # 4: </t>
    </r>
    <r>
      <rPr>
        <u val="single"/>
        <sz val="8"/>
        <rFont val="Arial"/>
        <family val="2"/>
      </rPr>
      <t xml:space="preserve">Número de municipios capacitados en el trimestre y acumulado </t>
    </r>
  </si>
  <si>
    <r>
      <t xml:space="preserve">Indicador # 5: </t>
    </r>
    <r>
      <rPr>
        <u val="single"/>
        <sz val="8"/>
        <rFont val="Arial"/>
        <family val="2"/>
      </rPr>
      <t xml:space="preserve">Recursos ejercidos en capacitación a municipios en el trimestre y acumulado  </t>
    </r>
  </si>
  <si>
    <t>Las acciones y recursos que se señalan en estos indicadores corresponden a las auditorías apoyadas a través del PROFIS.</t>
  </si>
  <si>
    <t>FAETA</t>
  </si>
  <si>
    <t>Educacion Tecnologica</t>
  </si>
  <si>
    <t>Educación Adultos</t>
  </si>
  <si>
    <t>100GE-IEA/08</t>
  </si>
  <si>
    <t>100GE-CET/08</t>
  </si>
  <si>
    <t>Cuauhtemoc</t>
  </si>
  <si>
    <t>40M-CUA/08</t>
  </si>
  <si>
    <t>50M-CUA/08</t>
  </si>
  <si>
    <t>material y accesorios para contingencias diversas y publicidad</t>
  </si>
  <si>
    <t xml:space="preserve">Recursos programados a ejercer en el trimestre y acumulado    </t>
  </si>
  <si>
    <t>INFORMACIÓN TRIMESTRAL (Remitir en cada informe trimestral)</t>
  </si>
  <si>
    <t>Auditor Superior del Estado</t>
  </si>
  <si>
    <t>Conalep Colima</t>
  </si>
  <si>
    <t>Inst. Ed. Ad. Colima</t>
  </si>
  <si>
    <t>ADECUACIONES Y EQUIPAMIENTO DE ESPACIOS QUE SE DISPONEN</t>
  </si>
  <si>
    <t>Gbno. Edo. Serv. Educ.</t>
  </si>
  <si>
    <t xml:space="preserve">Gbno. Edo. Serv. Salud </t>
  </si>
  <si>
    <t>(10) y (10)</t>
  </si>
  <si>
    <t>TRIMESTRE REPORTADO             CUARTO</t>
  </si>
  <si>
    <t xml:space="preserve">Mapas de riesgos en la gestión del FISM y del FORTAMUN-DF </t>
  </si>
  <si>
    <t>(principales riesgos en las etapas operativas de los fondos)</t>
  </si>
  <si>
    <t>Planeación de las inversiones y gasto del FISM y FORTAMUN-DF</t>
  </si>
  <si>
    <t>TRIMESTRE REPORTADO:           CUARTO</t>
  </si>
  <si>
    <t>SOFTWARE Y EQUIPO DE COMPUTO</t>
  </si>
  <si>
    <t>ENTIDAD FEDERATIVA     COLIMA         CUARTO INFORME TRIMESTRAL</t>
  </si>
  <si>
    <t>(1,759.6)  y  (4,494.4)</t>
  </si>
  <si>
    <t>(33.7) y (67.3)</t>
  </si>
  <si>
    <t>(62.8) y (67.3)</t>
  </si>
  <si>
    <t>NO. DE MUNICIPIOS A CAPACITAR</t>
  </si>
  <si>
    <t>NOMBRE Y PUESTO:    C.P. María Cristina González Márquez     Auditor Superior del Estado</t>
  </si>
  <si>
    <t>NOMBRE Y PUESTO:     C.P. María Cristina González Márquez    Auditor Superior del Estado</t>
  </si>
  <si>
    <t xml:space="preserve">NOMBRE Y PUESTO:  C.P. María Cristina González Márquez </t>
  </si>
  <si>
    <t>NOMBRE Y PUESTO :    C.P. María Cristina González Márquez    Auditor Superior del Estado</t>
  </si>
  <si>
    <t>(2,294.7) y (4,497.6)</t>
  </si>
  <si>
    <t>Gbno. Edo. Colima</t>
  </si>
  <si>
    <t xml:space="preserve"> Entre los recursos asignados programados a ejercer acumulado de 4.494.4 miles de pesos y lo erogado anual de 4,497.6 miles de pesos, existe una diferencia de 3.2 miles de pesos los cuales corresponden a los rendimientos financieros generados </t>
  </si>
  <si>
    <t>Lo erogado anual de 4,497.6 miles de pesos, se integra por 4,494.4 miles de pesos asignados y 3.2 miles de pesos de rendimientos  financieros, siendo ejercidos en el concepto de gastos de administración</t>
  </si>
  <si>
    <t>Lo erogado anual  de 4,497.6 miles de pesos se integra por 4,494.4 miles de pesos asignados y 3.2 miles de pesos de rendimientos financieros generados, estos ultimos se consideran en el Fondo FAFEF</t>
  </si>
  <si>
    <t>14 de enero de 2010</t>
  </si>
  <si>
    <t>FECHA DE ELABORACIÓN:    14 de enero de 2010</t>
  </si>
  <si>
    <t>FECHA DE ELABORACIÓN:  14 de enero de 2010</t>
  </si>
  <si>
    <t>(4) y (27)</t>
  </si>
  <si>
    <t>(0) y (27)</t>
  </si>
  <si>
    <t>(5) y (27)</t>
  </si>
  <si>
    <t>40M-COM/08</t>
  </si>
  <si>
    <t>Comala</t>
  </si>
  <si>
    <t>40M-COQ/08</t>
  </si>
  <si>
    <t>Coquimatlán</t>
  </si>
  <si>
    <t>40M-MAN/08</t>
  </si>
  <si>
    <t>Manzanillo</t>
  </si>
  <si>
    <t>50M-COM/08</t>
  </si>
  <si>
    <t>50M-COQ/08</t>
  </si>
  <si>
    <t>50M-MAN/08</t>
  </si>
  <si>
    <t>Formato 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</si>
</sst>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33" borderId="16" xfId="0" applyNumberFormat="1" applyFill="1" applyBorder="1" applyAlignment="1">
      <alignment horizontal="center"/>
    </xf>
    <xf numFmtId="174" fontId="0" fillId="33" borderId="15" xfId="0" applyNumberFormat="1" applyFill="1" applyBorder="1" applyAlignment="1">
      <alignment horizontal="center"/>
    </xf>
    <xf numFmtId="174" fontId="0" fillId="33" borderId="12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indent="2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9" fontId="6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164" fontId="8" fillId="0" borderId="11" xfId="0" applyNumberFormat="1" applyFont="1" applyFill="1" applyBorder="1" applyAlignment="1">
      <alignment/>
    </xf>
    <xf numFmtId="167" fontId="8" fillId="0" borderId="11" xfId="0" applyNumberFormat="1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33" borderId="15" xfId="0" applyFont="1" applyFill="1" applyBorder="1" applyAlignment="1">
      <alignment/>
    </xf>
    <xf numFmtId="165" fontId="6" fillId="33" borderId="14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right"/>
    </xf>
    <xf numFmtId="164" fontId="8" fillId="33" borderId="14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0" borderId="13" xfId="0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64" fontId="6" fillId="33" borderId="14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 vertical="center" wrapText="1"/>
    </xf>
    <xf numFmtId="165" fontId="8" fillId="33" borderId="14" xfId="0" applyNumberFormat="1" applyFont="1" applyFill="1" applyBorder="1" applyAlignment="1">
      <alignment/>
    </xf>
    <xf numFmtId="165" fontId="8" fillId="0" borderId="11" xfId="0" applyNumberFormat="1" applyFont="1" applyBorder="1" applyAlignment="1">
      <alignment horizontal="right"/>
    </xf>
    <xf numFmtId="9" fontId="6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33" borderId="21" xfId="0" applyFont="1" applyFill="1" applyBorder="1" applyAlignment="1">
      <alignment/>
    </xf>
    <xf numFmtId="164" fontId="8" fillId="33" borderId="11" xfId="0" applyNumberFormat="1" applyFont="1" applyFill="1" applyBorder="1" applyAlignment="1">
      <alignment/>
    </xf>
    <xf numFmtId="164" fontId="6" fillId="0" borderId="14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33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164" fontId="8" fillId="0" borderId="14" xfId="50" applyNumberFormat="1" applyFont="1" applyBorder="1" applyAlignment="1">
      <alignment/>
    </xf>
    <xf numFmtId="164" fontId="8" fillId="0" borderId="11" xfId="5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167" fontId="6" fillId="0" borderId="14" xfId="50" applyNumberFormat="1" applyFont="1" applyBorder="1" applyAlignment="1">
      <alignment/>
    </xf>
    <xf numFmtId="0" fontId="6" fillId="0" borderId="15" xfId="0" applyFont="1" applyBorder="1" applyAlignment="1">
      <alignment/>
    </xf>
    <xf numFmtId="167" fontId="8" fillId="0" borderId="14" xfId="50" applyNumberFormat="1" applyFont="1" applyBorder="1" applyAlignment="1">
      <alignment/>
    </xf>
    <xf numFmtId="167" fontId="8" fillId="0" borderId="11" xfId="50" applyNumberFormat="1" applyFont="1" applyBorder="1" applyAlignment="1">
      <alignment/>
    </xf>
    <xf numFmtId="0" fontId="8" fillId="0" borderId="14" xfId="0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167" fontId="6" fillId="0" borderId="10" xfId="50" applyNumberFormat="1" applyFont="1" applyBorder="1" applyAlignment="1">
      <alignment/>
    </xf>
    <xf numFmtId="9" fontId="6" fillId="0" borderId="1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85725</xdr:rowOff>
    </xdr:from>
    <xdr:to>
      <xdr:col>0</xdr:col>
      <xdr:colOff>552450</xdr:colOff>
      <xdr:row>3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00050" y="371475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419100</xdr:colOff>
      <xdr:row>4</xdr:row>
      <xdr:rowOff>19050</xdr:rowOff>
    </xdr:from>
    <xdr:to>
      <xdr:col>0</xdr:col>
      <xdr:colOff>561975</xdr:colOff>
      <xdr:row>4</xdr:row>
      <xdr:rowOff>190500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419100" y="5905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52</xdr:row>
      <xdr:rowOff>85725</xdr:rowOff>
    </xdr:from>
    <xdr:to>
      <xdr:col>0</xdr:col>
      <xdr:colOff>552450</xdr:colOff>
      <xdr:row>53</xdr:row>
      <xdr:rowOff>133350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00050" y="8286750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419100</xdr:colOff>
      <xdr:row>54</xdr:row>
      <xdr:rowOff>19050</xdr:rowOff>
    </xdr:from>
    <xdr:to>
      <xdr:col>0</xdr:col>
      <xdr:colOff>561975</xdr:colOff>
      <xdr:row>54</xdr:row>
      <xdr:rowOff>190500</xdr:rowOff>
    </xdr:to>
    <xdr:sp fLocksText="0">
      <xdr:nvSpPr>
        <xdr:cNvPr id="4" name="4 CuadroTexto"/>
        <xdr:cNvSpPr txBox="1">
          <a:spLocks noChangeArrowheads="1"/>
        </xdr:cNvSpPr>
      </xdr:nvSpPr>
      <xdr:spPr>
        <a:xfrm>
          <a:off x="419100" y="850582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7839075" cy="5419725"/>
    <xdr:sp>
      <xdr:nvSpPr>
        <xdr:cNvPr id="1" name="AutoShape 1"/>
        <xdr:cNvSpPr>
          <a:spLocks noChangeAspect="1"/>
        </xdr:cNvSpPr>
      </xdr:nvSpPr>
      <xdr:spPr>
        <a:xfrm>
          <a:off x="3914775" y="323850"/>
          <a:ext cx="7839075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38100</xdr:rowOff>
    </xdr:from>
    <xdr:to>
      <xdr:col>0</xdr:col>
      <xdr:colOff>485775</xdr:colOff>
      <xdr:row>5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42900" y="609600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361950</xdr:colOff>
      <xdr:row>5</xdr:row>
      <xdr:rowOff>114300</xdr:rowOff>
    </xdr:from>
    <xdr:to>
      <xdr:col>0</xdr:col>
      <xdr:colOff>466725</xdr:colOff>
      <xdr:row>6</xdr:row>
      <xdr:rowOff>123825</xdr:rowOff>
    </xdr:to>
    <xdr:sp fLocksText="0">
      <xdr:nvSpPr>
        <xdr:cNvPr id="2" name="6 CuadroTexto"/>
        <xdr:cNvSpPr txBox="1">
          <a:spLocks noChangeArrowheads="1"/>
        </xdr:cNvSpPr>
      </xdr:nvSpPr>
      <xdr:spPr>
        <a:xfrm>
          <a:off x="361950" y="828675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2.7109375" style="44" customWidth="1"/>
    <col min="2" max="2" width="14.8515625" style="44" customWidth="1"/>
    <col min="3" max="3" width="16.57421875" style="44" customWidth="1"/>
    <col min="4" max="4" width="22.57421875" style="44" customWidth="1"/>
    <col min="5" max="5" width="16.28125" style="44" customWidth="1"/>
    <col min="6" max="6" width="12.7109375" style="44" customWidth="1"/>
    <col min="7" max="7" width="8.421875" style="44" customWidth="1"/>
    <col min="8" max="8" width="10.421875" style="44" customWidth="1"/>
    <col min="9" max="10" width="8.421875" style="44" customWidth="1"/>
    <col min="11" max="16384" width="11.421875" style="44" customWidth="1"/>
  </cols>
  <sheetData>
    <row r="1" spans="9:10" ht="11.25">
      <c r="I1" s="86" t="s">
        <v>1</v>
      </c>
      <c r="J1" s="86"/>
    </row>
    <row r="2" spans="1:10" ht="11.25">
      <c r="A2" s="87" t="s">
        <v>19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11.25">
      <c r="A3" s="90" t="s">
        <v>4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11.25">
      <c r="A4" s="37" t="s">
        <v>2</v>
      </c>
      <c r="B4" s="38"/>
      <c r="C4" s="38"/>
      <c r="D4" s="38"/>
      <c r="E4" s="38"/>
      <c r="F4" s="38"/>
      <c r="G4" s="38" t="s">
        <v>81</v>
      </c>
      <c r="H4" s="38"/>
      <c r="I4" s="86" t="s">
        <v>14</v>
      </c>
      <c r="J4" s="97"/>
    </row>
    <row r="5" spans="1:10" ht="16.5" customHeight="1">
      <c r="A5" s="39" t="s">
        <v>3</v>
      </c>
      <c r="B5" s="40"/>
      <c r="C5" s="40"/>
      <c r="D5" s="40"/>
      <c r="E5" s="40"/>
      <c r="F5" s="40"/>
      <c r="G5" s="40"/>
      <c r="H5" s="40"/>
      <c r="I5" s="40"/>
      <c r="J5" s="41"/>
    </row>
    <row r="6" spans="1:10" ht="11.25">
      <c r="A6" s="84" t="s">
        <v>34</v>
      </c>
      <c r="B6" s="94" t="s">
        <v>35</v>
      </c>
      <c r="C6" s="94" t="s">
        <v>36</v>
      </c>
      <c r="D6" s="94" t="s">
        <v>37</v>
      </c>
      <c r="E6" s="98" t="s">
        <v>38</v>
      </c>
      <c r="F6" s="99"/>
      <c r="G6" s="98" t="s">
        <v>39</v>
      </c>
      <c r="H6" s="105"/>
      <c r="I6" s="105"/>
      <c r="J6" s="99"/>
    </row>
    <row r="7" spans="1:10" ht="11.25">
      <c r="A7" s="93"/>
      <c r="B7" s="95"/>
      <c r="C7" s="95"/>
      <c r="D7" s="95"/>
      <c r="E7" s="100"/>
      <c r="F7" s="101"/>
      <c r="G7" s="100"/>
      <c r="H7" s="106"/>
      <c r="I7" s="106"/>
      <c r="J7" s="101"/>
    </row>
    <row r="8" spans="1:10" ht="28.5" customHeight="1">
      <c r="A8" s="93"/>
      <c r="B8" s="95"/>
      <c r="C8" s="95"/>
      <c r="D8" s="95"/>
      <c r="E8" s="102"/>
      <c r="F8" s="103"/>
      <c r="G8" s="102"/>
      <c r="H8" s="107"/>
      <c r="I8" s="107"/>
      <c r="J8" s="103"/>
    </row>
    <row r="9" spans="1:10" ht="11.25">
      <c r="A9" s="93"/>
      <c r="B9" s="95"/>
      <c r="C9" s="95"/>
      <c r="D9" s="95"/>
      <c r="E9" s="84" t="s">
        <v>40</v>
      </c>
      <c r="F9" s="84" t="s">
        <v>5</v>
      </c>
      <c r="G9" s="84" t="s">
        <v>41</v>
      </c>
      <c r="H9" s="84" t="s">
        <v>42</v>
      </c>
      <c r="I9" s="84" t="s">
        <v>43</v>
      </c>
      <c r="J9" s="84" t="s">
        <v>44</v>
      </c>
    </row>
    <row r="10" spans="1:10" ht="19.5" customHeight="1">
      <c r="A10" s="85"/>
      <c r="B10" s="96"/>
      <c r="C10" s="96"/>
      <c r="D10" s="96"/>
      <c r="E10" s="85"/>
      <c r="F10" s="85"/>
      <c r="G10" s="85"/>
      <c r="H10" s="85"/>
      <c r="I10" s="85"/>
      <c r="J10" s="85"/>
    </row>
    <row r="11" spans="1:10" ht="11.25">
      <c r="A11" s="66" t="s">
        <v>0</v>
      </c>
      <c r="B11" s="29"/>
      <c r="C11" s="29"/>
      <c r="D11" s="47">
        <f>SUM(D14+D16+D19+D21+D32+D63+D66+D71)</f>
        <v>2942504.3000000003</v>
      </c>
      <c r="E11" s="47">
        <f>SUM(E14+E16+E19+E21+E32+E63+E66+E71)</f>
        <v>4497.599999999999</v>
      </c>
      <c r="F11" s="47">
        <f>SUM(F14+F16+F19+F21+F32+F63+F66+F71)</f>
        <v>100.00000000000001</v>
      </c>
      <c r="G11" s="29"/>
      <c r="H11" s="29"/>
      <c r="I11" s="29"/>
      <c r="J11" s="29"/>
    </row>
    <row r="12" spans="1:10" ht="11.25">
      <c r="A12" s="28" t="s">
        <v>9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1.25">
      <c r="A13" s="28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1.25">
      <c r="A14" s="30" t="s">
        <v>11</v>
      </c>
      <c r="B14" s="36" t="s">
        <v>66</v>
      </c>
      <c r="C14" s="29" t="s">
        <v>111</v>
      </c>
      <c r="D14" s="159">
        <v>1869143.2</v>
      </c>
      <c r="E14" s="159">
        <v>650</v>
      </c>
      <c r="F14" s="159">
        <f>SUM(E14*100/E11)</f>
        <v>14.45215225898257</v>
      </c>
      <c r="G14" s="29"/>
      <c r="H14" s="29"/>
      <c r="I14" s="29"/>
      <c r="J14" s="42">
        <v>1</v>
      </c>
    </row>
    <row r="15" spans="1:10" ht="11.25">
      <c r="A15" s="30"/>
      <c r="B15" s="36"/>
      <c r="C15" s="29"/>
      <c r="D15" s="159"/>
      <c r="E15" s="159"/>
      <c r="F15" s="159"/>
      <c r="G15" s="29"/>
      <c r="H15" s="29"/>
      <c r="I15" s="29"/>
      <c r="J15" s="42"/>
    </row>
    <row r="16" spans="1:10" ht="11.25">
      <c r="A16" s="34" t="s">
        <v>12</v>
      </c>
      <c r="B16" s="36" t="s">
        <v>65</v>
      </c>
      <c r="C16" s="29" t="s">
        <v>112</v>
      </c>
      <c r="D16" s="159">
        <v>528029</v>
      </c>
      <c r="E16" s="159">
        <v>525</v>
      </c>
      <c r="F16" s="159">
        <f>SUM(E16*100/E11)</f>
        <v>11.67289220917823</v>
      </c>
      <c r="G16" s="29"/>
      <c r="H16" s="29"/>
      <c r="I16" s="29"/>
      <c r="J16" s="42">
        <v>1</v>
      </c>
    </row>
    <row r="17" spans="1:10" ht="11.25">
      <c r="A17" s="34"/>
      <c r="B17" s="36"/>
      <c r="C17" s="29"/>
      <c r="D17" s="160"/>
      <c r="E17" s="160"/>
      <c r="F17" s="160"/>
      <c r="G17" s="29"/>
      <c r="H17" s="29"/>
      <c r="I17" s="29"/>
      <c r="J17" s="42"/>
    </row>
    <row r="18" spans="1:10" ht="11.25">
      <c r="A18" s="31" t="s">
        <v>10</v>
      </c>
      <c r="B18" s="161"/>
      <c r="C18" s="29"/>
      <c r="D18" s="29"/>
      <c r="E18" s="29"/>
      <c r="F18" s="29"/>
      <c r="G18" s="29"/>
      <c r="H18" s="29"/>
      <c r="I18" s="29"/>
      <c r="J18" s="29"/>
    </row>
    <row r="19" spans="1:10" ht="11.25">
      <c r="A19" s="31" t="s">
        <v>17</v>
      </c>
      <c r="B19" s="36" t="s">
        <v>84</v>
      </c>
      <c r="C19" s="29" t="s">
        <v>130</v>
      </c>
      <c r="D19" s="159">
        <v>11455.3</v>
      </c>
      <c r="E19" s="159">
        <v>160</v>
      </c>
      <c r="F19" s="159">
        <f>SUM(E19*100/E11)</f>
        <v>3.557452863749556</v>
      </c>
      <c r="G19" s="42">
        <v>0.4</v>
      </c>
      <c r="H19" s="42">
        <v>0.7</v>
      </c>
      <c r="I19" s="42">
        <v>1</v>
      </c>
      <c r="J19" s="29"/>
    </row>
    <row r="20" spans="1:10" ht="11.25">
      <c r="A20" s="31"/>
      <c r="B20" s="162"/>
      <c r="C20" s="29"/>
      <c r="D20" s="160"/>
      <c r="E20" s="159"/>
      <c r="F20" s="159"/>
      <c r="G20" s="42"/>
      <c r="H20" s="42"/>
      <c r="I20" s="42"/>
      <c r="J20" s="29"/>
    </row>
    <row r="21" spans="1:10" ht="11.25">
      <c r="A21" s="32" t="s">
        <v>18</v>
      </c>
      <c r="B21" s="163"/>
      <c r="C21" s="33" t="s">
        <v>64</v>
      </c>
      <c r="D21" s="47">
        <f>SUM(D22:D31)</f>
        <v>83060.5</v>
      </c>
      <c r="E21" s="159">
        <v>975</v>
      </c>
      <c r="F21" s="159">
        <f>SUM(E21*100/E11)</f>
        <v>21.678228388473855</v>
      </c>
      <c r="G21" s="42"/>
      <c r="H21" s="42"/>
      <c r="I21" s="42"/>
      <c r="J21" s="29"/>
    </row>
    <row r="22" spans="1:10" ht="11.25">
      <c r="A22" s="164"/>
      <c r="B22" s="27" t="s">
        <v>67</v>
      </c>
      <c r="C22" s="29" t="s">
        <v>59</v>
      </c>
      <c r="D22" s="165">
        <v>7789.6</v>
      </c>
      <c r="E22" s="29"/>
      <c r="F22" s="29"/>
      <c r="G22" s="42">
        <v>0.4</v>
      </c>
      <c r="H22" s="42">
        <v>0.7</v>
      </c>
      <c r="I22" s="42">
        <v>1</v>
      </c>
      <c r="J22" s="29"/>
    </row>
    <row r="23" spans="1:10" ht="11.25">
      <c r="A23" s="164"/>
      <c r="B23" s="36" t="s">
        <v>68</v>
      </c>
      <c r="C23" s="29" t="s">
        <v>58</v>
      </c>
      <c r="D23" s="165">
        <v>12602.7</v>
      </c>
      <c r="E23" s="29"/>
      <c r="F23" s="29"/>
      <c r="G23" s="42">
        <v>0.4</v>
      </c>
      <c r="H23" s="42">
        <v>0.7</v>
      </c>
      <c r="I23" s="42">
        <v>1</v>
      </c>
      <c r="J23" s="29"/>
    </row>
    <row r="24" spans="1:10" ht="11.25">
      <c r="A24" s="164"/>
      <c r="B24" s="36" t="s">
        <v>140</v>
      </c>
      <c r="C24" s="29" t="s">
        <v>141</v>
      </c>
      <c r="D24" s="165">
        <v>5590.5</v>
      </c>
      <c r="E24" s="29"/>
      <c r="F24" s="29"/>
      <c r="G24" s="42"/>
      <c r="H24" s="42"/>
      <c r="I24" s="42"/>
      <c r="J24" s="42">
        <v>1</v>
      </c>
    </row>
    <row r="25" spans="1:10" ht="11.25">
      <c r="A25" s="164"/>
      <c r="B25" s="36" t="s">
        <v>142</v>
      </c>
      <c r="C25" s="29" t="s">
        <v>143</v>
      </c>
      <c r="D25" s="165">
        <v>4314</v>
      </c>
      <c r="E25" s="29"/>
      <c r="F25" s="29"/>
      <c r="G25" s="42"/>
      <c r="H25" s="42"/>
      <c r="I25" s="42"/>
      <c r="J25" s="42">
        <v>1</v>
      </c>
    </row>
    <row r="26" spans="1:10" ht="11.25">
      <c r="A26" s="164"/>
      <c r="B26" s="36" t="s">
        <v>102</v>
      </c>
      <c r="C26" s="29" t="s">
        <v>101</v>
      </c>
      <c r="D26" s="165">
        <v>3549.3</v>
      </c>
      <c r="E26" s="29"/>
      <c r="F26" s="29"/>
      <c r="G26" s="42">
        <v>0.4</v>
      </c>
      <c r="H26" s="42">
        <v>0.7</v>
      </c>
      <c r="I26" s="42">
        <v>1</v>
      </c>
      <c r="J26" s="29"/>
    </row>
    <row r="27" spans="1:10" ht="11.25">
      <c r="A27" s="164"/>
      <c r="B27" s="36" t="s">
        <v>69</v>
      </c>
      <c r="C27" s="29" t="s">
        <v>60</v>
      </c>
      <c r="D27" s="165">
        <v>2098.7</v>
      </c>
      <c r="E27" s="29"/>
      <c r="F27" s="29"/>
      <c r="G27" s="42">
        <v>0.4</v>
      </c>
      <c r="H27" s="42">
        <v>0.7</v>
      </c>
      <c r="I27" s="42">
        <v>1</v>
      </c>
      <c r="J27" s="29"/>
    </row>
    <row r="28" spans="1:10" ht="11.25">
      <c r="A28" s="164"/>
      <c r="B28" s="36" t="s">
        <v>144</v>
      </c>
      <c r="C28" s="29" t="s">
        <v>145</v>
      </c>
      <c r="D28" s="165">
        <v>18240.1</v>
      </c>
      <c r="E28" s="29"/>
      <c r="F28" s="29"/>
      <c r="G28" s="42"/>
      <c r="H28" s="42"/>
      <c r="I28" s="42"/>
      <c r="J28" s="42">
        <v>1</v>
      </c>
    </row>
    <row r="29" spans="1:10" ht="11.25">
      <c r="A29" s="164"/>
      <c r="B29" s="36" t="s">
        <v>70</v>
      </c>
      <c r="C29" s="29" t="s">
        <v>61</v>
      </c>
      <c r="D29" s="165">
        <v>2279.1</v>
      </c>
      <c r="E29" s="29"/>
      <c r="F29" s="29"/>
      <c r="G29" s="42">
        <v>0.4</v>
      </c>
      <c r="H29" s="42">
        <v>0.7</v>
      </c>
      <c r="I29" s="42">
        <v>1</v>
      </c>
      <c r="J29" s="29"/>
    </row>
    <row r="30" spans="1:10" ht="11.25">
      <c r="A30" s="164"/>
      <c r="B30" s="36" t="s">
        <v>71</v>
      </c>
      <c r="C30" s="29" t="s">
        <v>62</v>
      </c>
      <c r="D30" s="165">
        <v>20892</v>
      </c>
      <c r="E30" s="29"/>
      <c r="F30" s="29"/>
      <c r="G30" s="42">
        <v>0.4</v>
      </c>
      <c r="H30" s="42">
        <v>0.7</v>
      </c>
      <c r="I30" s="42">
        <v>1</v>
      </c>
      <c r="J30" s="29"/>
    </row>
    <row r="31" spans="1:10" ht="11.25">
      <c r="A31" s="164"/>
      <c r="B31" s="36" t="s">
        <v>72</v>
      </c>
      <c r="C31" s="29" t="s">
        <v>63</v>
      </c>
      <c r="D31" s="165">
        <v>5704.5</v>
      </c>
      <c r="E31" s="29"/>
      <c r="F31" s="29"/>
      <c r="G31" s="42">
        <v>0.4</v>
      </c>
      <c r="H31" s="42">
        <v>0.7</v>
      </c>
      <c r="I31" s="42">
        <v>1</v>
      </c>
      <c r="J31" s="29"/>
    </row>
    <row r="32" spans="1:10" ht="11.25">
      <c r="A32" s="30" t="s">
        <v>13</v>
      </c>
      <c r="B32" s="163"/>
      <c r="C32" s="33" t="s">
        <v>64</v>
      </c>
      <c r="D32" s="47">
        <f>SUM(D33:D42)</f>
        <v>217477.2</v>
      </c>
      <c r="E32" s="159">
        <v>1305</v>
      </c>
      <c r="F32" s="159">
        <f>SUM(E32*100/E11)</f>
        <v>29.015474919957313</v>
      </c>
      <c r="G32" s="29"/>
      <c r="H32" s="42"/>
      <c r="I32" s="42"/>
      <c r="J32" s="29"/>
    </row>
    <row r="33" spans="1:10" ht="11.25">
      <c r="A33" s="164"/>
      <c r="B33" s="36" t="s">
        <v>73</v>
      </c>
      <c r="C33" s="29" t="s">
        <v>59</v>
      </c>
      <c r="D33" s="165">
        <v>9548.8</v>
      </c>
      <c r="E33" s="29"/>
      <c r="F33" s="29"/>
      <c r="G33" s="42">
        <v>0.4</v>
      </c>
      <c r="H33" s="42">
        <v>0.7</v>
      </c>
      <c r="I33" s="42">
        <v>1</v>
      </c>
      <c r="J33" s="29"/>
    </row>
    <row r="34" spans="1:10" ht="11.25">
      <c r="A34" s="164"/>
      <c r="B34" s="36" t="s">
        <v>74</v>
      </c>
      <c r="C34" s="29" t="s">
        <v>58</v>
      </c>
      <c r="D34" s="165">
        <v>50645.4</v>
      </c>
      <c r="E34" s="29"/>
      <c r="F34" s="29"/>
      <c r="G34" s="42">
        <v>0.4</v>
      </c>
      <c r="H34" s="42">
        <v>0.7</v>
      </c>
      <c r="I34" s="42">
        <v>1</v>
      </c>
      <c r="J34" s="29"/>
    </row>
    <row r="35" spans="1:10" ht="11.25">
      <c r="A35" s="164"/>
      <c r="B35" s="36" t="s">
        <v>146</v>
      </c>
      <c r="C35" s="29" t="s">
        <v>141</v>
      </c>
      <c r="D35" s="165">
        <v>7464.3</v>
      </c>
      <c r="E35" s="29"/>
      <c r="F35" s="29"/>
      <c r="G35" s="42"/>
      <c r="H35" s="42"/>
      <c r="I35" s="42"/>
      <c r="J35" s="42">
        <v>1</v>
      </c>
    </row>
    <row r="36" spans="1:10" ht="11.25">
      <c r="A36" s="164"/>
      <c r="B36" s="36" t="s">
        <v>147</v>
      </c>
      <c r="C36" s="29" t="s">
        <v>143</v>
      </c>
      <c r="D36" s="165">
        <v>6648</v>
      </c>
      <c r="E36" s="29"/>
      <c r="F36" s="29"/>
      <c r="G36" s="42"/>
      <c r="H36" s="42"/>
      <c r="I36" s="42"/>
      <c r="J36" s="42">
        <v>1</v>
      </c>
    </row>
    <row r="37" spans="1:10" ht="11.25">
      <c r="A37" s="164"/>
      <c r="B37" s="36" t="s">
        <v>103</v>
      </c>
      <c r="C37" s="29" t="s">
        <v>101</v>
      </c>
      <c r="D37" s="165">
        <v>9792.7</v>
      </c>
      <c r="E37" s="29"/>
      <c r="F37" s="29"/>
      <c r="G37" s="42">
        <v>0.4</v>
      </c>
      <c r="H37" s="42">
        <v>0.7</v>
      </c>
      <c r="I37" s="42">
        <v>1</v>
      </c>
      <c r="J37" s="29"/>
    </row>
    <row r="38" spans="1:10" ht="11.25">
      <c r="A38" s="164"/>
      <c r="B38" s="36" t="s">
        <v>75</v>
      </c>
      <c r="C38" s="29" t="s">
        <v>60</v>
      </c>
      <c r="D38" s="165">
        <v>1822.1</v>
      </c>
      <c r="E38" s="29"/>
      <c r="F38" s="29"/>
      <c r="G38" s="42">
        <v>0.4</v>
      </c>
      <c r="H38" s="42">
        <v>0.7</v>
      </c>
      <c r="I38" s="42">
        <v>1</v>
      </c>
      <c r="J38" s="29"/>
    </row>
    <row r="39" spans="1:10" ht="11.25">
      <c r="A39" s="164"/>
      <c r="B39" s="36" t="s">
        <v>148</v>
      </c>
      <c r="C39" s="29" t="s">
        <v>145</v>
      </c>
      <c r="D39" s="165">
        <v>52777.7</v>
      </c>
      <c r="E39" s="29"/>
      <c r="F39" s="29"/>
      <c r="G39" s="42"/>
      <c r="H39" s="42"/>
      <c r="I39" s="42"/>
      <c r="J39" s="42">
        <v>1</v>
      </c>
    </row>
    <row r="40" spans="1:10" ht="11.25">
      <c r="A40" s="164"/>
      <c r="B40" s="36" t="s">
        <v>76</v>
      </c>
      <c r="C40" s="29" t="s">
        <v>61</v>
      </c>
      <c r="D40" s="165">
        <v>2863.2</v>
      </c>
      <c r="E40" s="29"/>
      <c r="F40" s="29"/>
      <c r="G40" s="42">
        <v>0.4</v>
      </c>
      <c r="H40" s="42">
        <v>0.7</v>
      </c>
      <c r="I40" s="42">
        <v>1</v>
      </c>
      <c r="J40" s="29"/>
    </row>
    <row r="41" spans="1:10" ht="11.25">
      <c r="A41" s="164"/>
      <c r="B41" s="36" t="s">
        <v>77</v>
      </c>
      <c r="C41" s="29" t="s">
        <v>62</v>
      </c>
      <c r="D41" s="165">
        <v>37580.2</v>
      </c>
      <c r="E41" s="29"/>
      <c r="F41" s="29"/>
      <c r="G41" s="42">
        <v>0.4</v>
      </c>
      <c r="H41" s="42">
        <v>0.7</v>
      </c>
      <c r="I41" s="42">
        <v>1</v>
      </c>
      <c r="J41" s="29"/>
    </row>
    <row r="42" spans="1:10" ht="11.25">
      <c r="A42" s="164"/>
      <c r="B42" s="36" t="s">
        <v>78</v>
      </c>
      <c r="C42" s="29" t="s">
        <v>63</v>
      </c>
      <c r="D42" s="165">
        <v>38334.8</v>
      </c>
      <c r="E42" s="29"/>
      <c r="F42" s="29"/>
      <c r="G42" s="42">
        <v>0.4</v>
      </c>
      <c r="H42" s="42">
        <v>0.7</v>
      </c>
      <c r="I42" s="42">
        <v>1</v>
      </c>
      <c r="J42" s="29"/>
    </row>
    <row r="43" spans="1:10" ht="11.25">
      <c r="A43" s="166"/>
      <c r="B43" s="41"/>
      <c r="C43" s="41"/>
      <c r="D43" s="41"/>
      <c r="E43" s="41"/>
      <c r="F43" s="41"/>
      <c r="G43" s="75"/>
      <c r="H43" s="75"/>
      <c r="I43" s="75"/>
      <c r="J43" s="41"/>
    </row>
    <row r="45" spans="1:5" ht="11.25">
      <c r="A45" s="44" t="s">
        <v>45</v>
      </c>
      <c r="B45" s="44" t="s">
        <v>134</v>
      </c>
      <c r="E45" s="44" t="s">
        <v>46</v>
      </c>
    </row>
    <row r="46" ht="15.75" customHeight="1">
      <c r="E46" s="44" t="s">
        <v>128</v>
      </c>
    </row>
    <row r="47" spans="1:5" ht="32.25" customHeight="1">
      <c r="A47" s="104"/>
      <c r="B47" s="104"/>
      <c r="C47" s="104"/>
      <c r="D47" s="104"/>
      <c r="E47" s="44" t="s">
        <v>8</v>
      </c>
    </row>
    <row r="48" spans="1:4" ht="11.25">
      <c r="A48" s="104"/>
      <c r="B48" s="104"/>
      <c r="C48" s="104"/>
      <c r="D48" s="104"/>
    </row>
    <row r="51" spans="9:10" ht="11.25">
      <c r="I51" s="86" t="s">
        <v>149</v>
      </c>
      <c r="J51" s="86"/>
    </row>
    <row r="52" spans="1:10" ht="11.25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1.25">
      <c r="A53" s="90" t="s">
        <v>4</v>
      </c>
      <c r="B53" s="91"/>
      <c r="C53" s="91"/>
      <c r="D53" s="91"/>
      <c r="E53" s="91"/>
      <c r="F53" s="91"/>
      <c r="G53" s="91"/>
      <c r="H53" s="91"/>
      <c r="I53" s="91"/>
      <c r="J53" s="92"/>
    </row>
    <row r="54" spans="1:10" ht="11.25">
      <c r="A54" s="37" t="s">
        <v>2</v>
      </c>
      <c r="B54" s="38"/>
      <c r="C54" s="38"/>
      <c r="D54" s="38"/>
      <c r="E54" s="38"/>
      <c r="F54" s="38"/>
      <c r="G54" s="38" t="s">
        <v>81</v>
      </c>
      <c r="H54" s="38"/>
      <c r="I54" s="86" t="s">
        <v>14</v>
      </c>
      <c r="J54" s="97"/>
    </row>
    <row r="55" spans="1:10" ht="16.5" customHeight="1">
      <c r="A55" s="39" t="s">
        <v>3</v>
      </c>
      <c r="B55" s="40"/>
      <c r="C55" s="40"/>
      <c r="D55" s="40"/>
      <c r="E55" s="40"/>
      <c r="F55" s="40"/>
      <c r="G55" s="40"/>
      <c r="H55" s="40"/>
      <c r="I55" s="40"/>
      <c r="J55" s="41"/>
    </row>
    <row r="56" spans="1:10" ht="11.25">
      <c r="A56" s="84" t="s">
        <v>34</v>
      </c>
      <c r="B56" s="94" t="s">
        <v>35</v>
      </c>
      <c r="C56" s="94" t="s">
        <v>36</v>
      </c>
      <c r="D56" s="94" t="s">
        <v>37</v>
      </c>
      <c r="E56" s="98" t="s">
        <v>38</v>
      </c>
      <c r="F56" s="99"/>
      <c r="G56" s="98" t="s">
        <v>39</v>
      </c>
      <c r="H56" s="105"/>
      <c r="I56" s="105"/>
      <c r="J56" s="99"/>
    </row>
    <row r="57" spans="1:10" ht="11.25">
      <c r="A57" s="93"/>
      <c r="B57" s="95"/>
      <c r="C57" s="95"/>
      <c r="D57" s="95"/>
      <c r="E57" s="100"/>
      <c r="F57" s="101"/>
      <c r="G57" s="100"/>
      <c r="H57" s="106"/>
      <c r="I57" s="106"/>
      <c r="J57" s="101"/>
    </row>
    <row r="58" spans="1:10" ht="28.5" customHeight="1">
      <c r="A58" s="93"/>
      <c r="B58" s="95"/>
      <c r="C58" s="95"/>
      <c r="D58" s="95"/>
      <c r="E58" s="102"/>
      <c r="F58" s="103"/>
      <c r="G58" s="102"/>
      <c r="H58" s="107"/>
      <c r="I58" s="107"/>
      <c r="J58" s="103"/>
    </row>
    <row r="59" spans="1:10" ht="11.25">
      <c r="A59" s="93"/>
      <c r="B59" s="95"/>
      <c r="C59" s="95"/>
      <c r="D59" s="95"/>
      <c r="E59" s="84" t="s">
        <v>40</v>
      </c>
      <c r="F59" s="84" t="s">
        <v>5</v>
      </c>
      <c r="G59" s="84" t="s">
        <v>41</v>
      </c>
      <c r="H59" s="84" t="s">
        <v>42</v>
      </c>
      <c r="I59" s="84" t="s">
        <v>43</v>
      </c>
      <c r="J59" s="84" t="s">
        <v>44</v>
      </c>
    </row>
    <row r="60" spans="1:10" ht="19.5" customHeight="1">
      <c r="A60" s="85"/>
      <c r="B60" s="96"/>
      <c r="C60" s="96"/>
      <c r="D60" s="96"/>
      <c r="E60" s="85"/>
      <c r="F60" s="85"/>
      <c r="G60" s="85"/>
      <c r="H60" s="85"/>
      <c r="I60" s="85"/>
      <c r="J60" s="85"/>
    </row>
    <row r="61" spans="1:10" ht="11.25">
      <c r="A61" s="66"/>
      <c r="B61" s="29"/>
      <c r="C61" s="29"/>
      <c r="D61" s="47"/>
      <c r="E61" s="47"/>
      <c r="F61" s="74"/>
      <c r="G61" s="29"/>
      <c r="H61" s="29"/>
      <c r="I61" s="29"/>
      <c r="J61" s="29"/>
    </row>
    <row r="62" spans="1:10" ht="11.25">
      <c r="A62" s="28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1.25">
      <c r="A63" s="34" t="s">
        <v>15</v>
      </c>
      <c r="B63" s="29" t="s">
        <v>79</v>
      </c>
      <c r="C63" s="29" t="s">
        <v>130</v>
      </c>
      <c r="D63" s="167">
        <v>32907.6</v>
      </c>
      <c r="E63" s="159">
        <v>214.4</v>
      </c>
      <c r="F63" s="159">
        <f>SUM(E63*100/E11)</f>
        <v>4.766986837424405</v>
      </c>
      <c r="G63" s="29"/>
      <c r="H63" s="29"/>
      <c r="I63" s="29"/>
      <c r="J63" s="42">
        <v>1</v>
      </c>
    </row>
    <row r="64" spans="1:10" ht="11.25">
      <c r="A64" s="34"/>
      <c r="B64" s="29"/>
      <c r="C64" s="29"/>
      <c r="D64" s="168"/>
      <c r="E64" s="159"/>
      <c r="F64" s="159"/>
      <c r="G64" s="29"/>
      <c r="H64" s="29"/>
      <c r="I64" s="29"/>
      <c r="J64" s="42"/>
    </row>
    <row r="65" spans="1:10" ht="11.25">
      <c r="A65" s="34"/>
      <c r="B65" s="29"/>
      <c r="C65" s="29"/>
      <c r="D65" s="168"/>
      <c r="E65" s="159"/>
      <c r="F65" s="159"/>
      <c r="G65" s="29"/>
      <c r="H65" s="29"/>
      <c r="I65" s="29"/>
      <c r="J65" s="42"/>
    </row>
    <row r="66" spans="1:10" ht="11.25">
      <c r="A66" s="35" t="s">
        <v>96</v>
      </c>
      <c r="B66" s="29"/>
      <c r="C66" s="29"/>
      <c r="D66" s="46">
        <f>SUM(D67:D68)</f>
        <v>43845.3</v>
      </c>
      <c r="E66" s="159">
        <v>300</v>
      </c>
      <c r="F66" s="159">
        <f>SUM(E66*100/E11)</f>
        <v>6.670224119530417</v>
      </c>
      <c r="G66" s="29"/>
      <c r="H66" s="42"/>
      <c r="I66" s="42"/>
      <c r="J66" s="42"/>
    </row>
    <row r="67" spans="1:10" ht="11.25">
      <c r="A67" s="36" t="s">
        <v>97</v>
      </c>
      <c r="B67" s="29" t="s">
        <v>100</v>
      </c>
      <c r="C67" s="29" t="s">
        <v>108</v>
      </c>
      <c r="D67" s="67">
        <v>21282.4</v>
      </c>
      <c r="E67" s="29"/>
      <c r="F67" s="29"/>
      <c r="G67" s="29"/>
      <c r="H67" s="42">
        <v>0.2</v>
      </c>
      <c r="I67" s="42">
        <v>0.6</v>
      </c>
      <c r="J67" s="42">
        <v>1</v>
      </c>
    </row>
    <row r="68" spans="1:10" ht="11.25">
      <c r="A68" s="36" t="s">
        <v>98</v>
      </c>
      <c r="B68" s="29" t="s">
        <v>99</v>
      </c>
      <c r="C68" s="29" t="s">
        <v>109</v>
      </c>
      <c r="D68" s="67">
        <v>22562.9</v>
      </c>
      <c r="E68" s="29"/>
      <c r="F68" s="29"/>
      <c r="G68" s="29"/>
      <c r="H68" s="42">
        <v>0.2</v>
      </c>
      <c r="I68" s="42">
        <v>0.6</v>
      </c>
      <c r="J68" s="42">
        <v>1</v>
      </c>
    </row>
    <row r="69" spans="1:10" ht="11.25">
      <c r="A69" s="36"/>
      <c r="B69" s="29"/>
      <c r="C69" s="29"/>
      <c r="D69" s="67"/>
      <c r="E69" s="29"/>
      <c r="F69" s="29"/>
      <c r="G69" s="29"/>
      <c r="H69" s="42"/>
      <c r="I69" s="42"/>
      <c r="J69" s="29"/>
    </row>
    <row r="70" spans="1:10" ht="11.25">
      <c r="A70" s="36"/>
      <c r="B70" s="29"/>
      <c r="C70" s="29"/>
      <c r="D70" s="67"/>
      <c r="E70" s="29"/>
      <c r="F70" s="29"/>
      <c r="G70" s="29"/>
      <c r="H70" s="42"/>
      <c r="I70" s="42"/>
      <c r="J70" s="29"/>
    </row>
    <row r="71" spans="1:10" ht="11.25">
      <c r="A71" s="169" t="s">
        <v>16</v>
      </c>
      <c r="B71" s="29" t="s">
        <v>80</v>
      </c>
      <c r="C71" s="29" t="s">
        <v>83</v>
      </c>
      <c r="D71" s="170">
        <v>156586.2</v>
      </c>
      <c r="E71" s="170">
        <v>368.2</v>
      </c>
      <c r="F71" s="159">
        <f>SUM(E71*100/E11)</f>
        <v>8.186588402703665</v>
      </c>
      <c r="G71" s="29"/>
      <c r="H71" s="29"/>
      <c r="I71" s="29"/>
      <c r="J71" s="42">
        <v>1</v>
      </c>
    </row>
    <row r="72" spans="1:10" ht="11.25">
      <c r="A72" s="37"/>
      <c r="B72" s="171"/>
      <c r="C72" s="37"/>
      <c r="D72" s="172"/>
      <c r="E72" s="37"/>
      <c r="F72" s="37"/>
      <c r="G72" s="173"/>
      <c r="H72" s="173"/>
      <c r="I72" s="173"/>
      <c r="J72" s="164"/>
    </row>
    <row r="73" spans="1:10" ht="11.25">
      <c r="A73" s="164"/>
      <c r="B73" s="36"/>
      <c r="C73" s="29"/>
      <c r="D73" s="165"/>
      <c r="E73" s="29"/>
      <c r="F73" s="29"/>
      <c r="G73" s="42"/>
      <c r="H73" s="42"/>
      <c r="I73" s="42"/>
      <c r="J73" s="29"/>
    </row>
    <row r="74" spans="1:10" ht="11.25">
      <c r="A74" s="164"/>
      <c r="B74" s="36"/>
      <c r="C74" s="29"/>
      <c r="D74" s="165"/>
      <c r="E74" s="29"/>
      <c r="F74" s="29"/>
      <c r="G74" s="42"/>
      <c r="H74" s="42"/>
      <c r="I74" s="42"/>
      <c r="J74" s="29"/>
    </row>
    <row r="75" spans="1:10" ht="11.25">
      <c r="A75" s="164"/>
      <c r="B75" s="36"/>
      <c r="C75" s="29"/>
      <c r="D75" s="165"/>
      <c r="E75" s="29"/>
      <c r="F75" s="29"/>
      <c r="G75" s="42"/>
      <c r="H75" s="42"/>
      <c r="I75" s="42"/>
      <c r="J75" s="29"/>
    </row>
    <row r="76" spans="1:10" ht="11.25">
      <c r="A76" s="164"/>
      <c r="B76" s="36"/>
      <c r="C76" s="29"/>
      <c r="D76" s="165"/>
      <c r="E76" s="29"/>
      <c r="F76" s="29"/>
      <c r="G76" s="42"/>
      <c r="H76" s="42"/>
      <c r="I76" s="42"/>
      <c r="J76" s="29"/>
    </row>
    <row r="77" spans="1:10" ht="11.25">
      <c r="A77" s="164"/>
      <c r="B77" s="36"/>
      <c r="C77" s="29"/>
      <c r="D77" s="165"/>
      <c r="E77" s="29"/>
      <c r="F77" s="29"/>
      <c r="G77" s="42"/>
      <c r="H77" s="42"/>
      <c r="I77" s="42"/>
      <c r="J77" s="29"/>
    </row>
    <row r="78" spans="1:10" ht="11.25">
      <c r="A78" s="164"/>
      <c r="B78" s="36"/>
      <c r="C78" s="29"/>
      <c r="D78" s="165"/>
      <c r="E78" s="29"/>
      <c r="F78" s="29"/>
      <c r="G78" s="42"/>
      <c r="H78" s="42"/>
      <c r="I78" s="42"/>
      <c r="J78" s="29"/>
    </row>
    <row r="79" spans="1:10" ht="11.25">
      <c r="A79" s="164"/>
      <c r="B79" s="36"/>
      <c r="C79" s="29"/>
      <c r="D79" s="165"/>
      <c r="E79" s="29"/>
      <c r="F79" s="29"/>
      <c r="G79" s="42"/>
      <c r="H79" s="42"/>
      <c r="I79" s="42"/>
      <c r="J79" s="29"/>
    </row>
    <row r="80" spans="1:10" ht="11.25">
      <c r="A80" s="164"/>
      <c r="B80" s="36"/>
      <c r="C80" s="29"/>
      <c r="D80" s="165"/>
      <c r="E80" s="29"/>
      <c r="F80" s="29"/>
      <c r="G80" s="42"/>
      <c r="H80" s="42"/>
      <c r="I80" s="42"/>
      <c r="J80" s="29"/>
    </row>
    <row r="81" spans="1:10" ht="11.25">
      <c r="A81" s="164"/>
      <c r="B81" s="36"/>
      <c r="C81" s="29"/>
      <c r="D81" s="165"/>
      <c r="E81" s="29"/>
      <c r="F81" s="29"/>
      <c r="G81" s="42"/>
      <c r="H81" s="42"/>
      <c r="I81" s="42"/>
      <c r="J81" s="29"/>
    </row>
    <row r="82" spans="1:10" ht="11.25">
      <c r="A82" s="164"/>
      <c r="B82" s="36"/>
      <c r="C82" s="29"/>
      <c r="D82" s="165"/>
      <c r="E82" s="29"/>
      <c r="F82" s="29"/>
      <c r="G82" s="42"/>
      <c r="H82" s="42"/>
      <c r="I82" s="42"/>
      <c r="J82" s="29"/>
    </row>
    <row r="83" spans="1:10" ht="11.25">
      <c r="A83" s="164"/>
      <c r="B83" s="36"/>
      <c r="C83" s="29"/>
      <c r="D83" s="165"/>
      <c r="E83" s="29"/>
      <c r="F83" s="29"/>
      <c r="G83" s="42"/>
      <c r="H83" s="42"/>
      <c r="I83" s="42"/>
      <c r="J83" s="29"/>
    </row>
    <row r="84" spans="1:10" ht="11.25">
      <c r="A84" s="164"/>
      <c r="B84" s="36"/>
      <c r="C84" s="29"/>
      <c r="D84" s="165"/>
      <c r="E84" s="29"/>
      <c r="F84" s="29"/>
      <c r="G84" s="42"/>
      <c r="H84" s="42"/>
      <c r="I84" s="42"/>
      <c r="J84" s="29"/>
    </row>
    <row r="85" spans="1:10" ht="11.25">
      <c r="A85" s="164"/>
      <c r="B85" s="36"/>
      <c r="C85" s="29"/>
      <c r="D85" s="165"/>
      <c r="E85" s="29"/>
      <c r="F85" s="29"/>
      <c r="G85" s="42"/>
      <c r="H85" s="42"/>
      <c r="I85" s="42"/>
      <c r="J85" s="29"/>
    </row>
    <row r="86" spans="1:10" ht="11.25">
      <c r="A86" s="164"/>
      <c r="B86" s="36"/>
      <c r="C86" s="29"/>
      <c r="D86" s="165"/>
      <c r="E86" s="29"/>
      <c r="F86" s="29"/>
      <c r="G86" s="42"/>
      <c r="H86" s="42"/>
      <c r="I86" s="42"/>
      <c r="J86" s="29"/>
    </row>
    <row r="87" spans="1:10" ht="11.25">
      <c r="A87" s="164"/>
      <c r="B87" s="36"/>
      <c r="C87" s="29"/>
      <c r="D87" s="165"/>
      <c r="E87" s="29"/>
      <c r="F87" s="29"/>
      <c r="G87" s="42"/>
      <c r="H87" s="42"/>
      <c r="I87" s="42"/>
      <c r="J87" s="29"/>
    </row>
    <row r="88" spans="1:10" ht="11.25">
      <c r="A88" s="166"/>
      <c r="B88" s="41"/>
      <c r="C88" s="41"/>
      <c r="D88" s="41"/>
      <c r="E88" s="41"/>
      <c r="F88" s="41"/>
      <c r="G88" s="75"/>
      <c r="H88" s="75"/>
      <c r="I88" s="75"/>
      <c r="J88" s="41"/>
    </row>
    <row r="90" spans="1:5" ht="11.25">
      <c r="A90" s="44" t="s">
        <v>45</v>
      </c>
      <c r="B90" s="44" t="s">
        <v>134</v>
      </c>
      <c r="E90" s="44" t="s">
        <v>46</v>
      </c>
    </row>
    <row r="91" ht="15.75" customHeight="1">
      <c r="E91" s="44" t="s">
        <v>128</v>
      </c>
    </row>
    <row r="92" spans="1:5" ht="32.25" customHeight="1">
      <c r="A92" s="104" t="s">
        <v>133</v>
      </c>
      <c r="B92" s="104"/>
      <c r="C92" s="104"/>
      <c r="D92" s="104"/>
      <c r="E92" s="44" t="s">
        <v>8</v>
      </c>
    </row>
    <row r="93" spans="1:4" ht="11.25">
      <c r="A93" s="104"/>
      <c r="B93" s="104"/>
      <c r="C93" s="104"/>
      <c r="D93" s="104"/>
    </row>
  </sheetData>
  <sheetProtection/>
  <mergeCells count="36">
    <mergeCell ref="I59:I60"/>
    <mergeCell ref="J59:J60"/>
    <mergeCell ref="A92:D92"/>
    <mergeCell ref="A93:D93"/>
    <mergeCell ref="A56:A60"/>
    <mergeCell ref="B56:B60"/>
    <mergeCell ref="C56:C60"/>
    <mergeCell ref="D56:D60"/>
    <mergeCell ref="E56:F58"/>
    <mergeCell ref="G56:J58"/>
    <mergeCell ref="E59:E60"/>
    <mergeCell ref="F59:F60"/>
    <mergeCell ref="G59:G60"/>
    <mergeCell ref="H59:H60"/>
    <mergeCell ref="A47:D47"/>
    <mergeCell ref="A48:D48"/>
    <mergeCell ref="I51:J51"/>
    <mergeCell ref="A52:J52"/>
    <mergeCell ref="A53:J53"/>
    <mergeCell ref="I54:J54"/>
    <mergeCell ref="E9:E10"/>
    <mergeCell ref="F9:F10"/>
    <mergeCell ref="G9:G10"/>
    <mergeCell ref="H9:H10"/>
    <mergeCell ref="I9:I10"/>
    <mergeCell ref="J9:J10"/>
    <mergeCell ref="I1:J1"/>
    <mergeCell ref="A2:J2"/>
    <mergeCell ref="A3:J3"/>
    <mergeCell ref="I4:J4"/>
    <mergeCell ref="A6:A10"/>
    <mergeCell ref="B6:B10"/>
    <mergeCell ref="C6:C10"/>
    <mergeCell ref="D6:D10"/>
    <mergeCell ref="E6:F8"/>
    <mergeCell ref="G6:J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zoomScale="75" zoomScaleNormal="75" zoomScalePageLayoutView="0" workbookViewId="0" topLeftCell="A15">
      <selection activeCell="A33" sqref="A33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2.421875" style="0" customWidth="1"/>
    <col min="6" max="6" width="13.421875" style="0" customWidth="1"/>
  </cols>
  <sheetData>
    <row r="2" ht="12.75">
      <c r="E2" s="68" t="s">
        <v>24</v>
      </c>
    </row>
    <row r="3" spans="1:6" ht="12.75">
      <c r="A3" s="108" t="s">
        <v>19</v>
      </c>
      <c r="B3" s="109"/>
      <c r="C3" s="109"/>
      <c r="D3" s="109"/>
      <c r="E3" s="110"/>
      <c r="F3" s="17"/>
    </row>
    <row r="4" spans="1:6" ht="12.75">
      <c r="A4" s="111" t="s">
        <v>22</v>
      </c>
      <c r="B4" s="112"/>
      <c r="C4" s="112"/>
      <c r="D4" s="112"/>
      <c r="E4" s="113"/>
      <c r="F4" s="17"/>
    </row>
    <row r="5" spans="1:6" ht="12.75">
      <c r="A5" s="122" t="s">
        <v>114</v>
      </c>
      <c r="B5" s="112"/>
      <c r="C5" s="112"/>
      <c r="D5" s="112"/>
      <c r="E5" s="113"/>
      <c r="F5" s="14"/>
    </row>
    <row r="6" spans="1:5" ht="12.75">
      <c r="A6" s="8"/>
      <c r="B6" s="9"/>
      <c r="C6" s="9"/>
      <c r="D6" s="24" t="s">
        <v>82</v>
      </c>
      <c r="E6" s="43"/>
    </row>
    <row r="7" spans="1:5" ht="12.75">
      <c r="A7" s="1"/>
      <c r="B7" s="2"/>
      <c r="C7" s="2"/>
      <c r="D7" s="2"/>
      <c r="E7" s="3"/>
    </row>
    <row r="8" spans="1:5" ht="39.75" customHeight="1">
      <c r="A8" s="114" t="s">
        <v>33</v>
      </c>
      <c r="B8" s="116" t="s">
        <v>21</v>
      </c>
      <c r="C8" s="118" t="s">
        <v>20</v>
      </c>
      <c r="D8" s="116" t="s">
        <v>124</v>
      </c>
      <c r="E8" s="120" t="s">
        <v>23</v>
      </c>
    </row>
    <row r="9" spans="1:5" ht="34.5" customHeight="1">
      <c r="A9" s="115"/>
      <c r="B9" s="117"/>
      <c r="C9" s="119"/>
      <c r="D9" s="117"/>
      <c r="E9" s="121"/>
    </row>
    <row r="10" spans="1:5" s="14" customFormat="1" ht="12.75">
      <c r="A10" s="19"/>
      <c r="B10" s="20"/>
      <c r="C10" s="21"/>
      <c r="D10" s="20"/>
      <c r="E10" s="22"/>
    </row>
    <row r="11" spans="1:5" ht="12.75">
      <c r="A11" s="5"/>
      <c r="B11" s="2"/>
      <c r="C11" s="5"/>
      <c r="D11" s="2"/>
      <c r="E11" s="5"/>
    </row>
    <row r="12" spans="1:5" ht="12.75">
      <c r="A12" s="6"/>
      <c r="B12" s="2"/>
      <c r="C12" s="6"/>
      <c r="D12" s="2"/>
      <c r="E12" s="6"/>
    </row>
    <row r="13" spans="1:5" ht="12.75">
      <c r="A13" s="11" t="s">
        <v>0</v>
      </c>
      <c r="B13" s="9"/>
      <c r="C13" s="15"/>
      <c r="D13" s="9"/>
      <c r="E13" s="13">
        <f>SUM(E16+E21)</f>
        <v>67.30000000000001</v>
      </c>
    </row>
    <row r="14" spans="1:5" ht="12.75">
      <c r="A14" s="6"/>
      <c r="B14" s="2"/>
      <c r="C14" s="6"/>
      <c r="D14" s="2"/>
      <c r="E14" s="6"/>
    </row>
    <row r="15" spans="1:5" ht="12.75">
      <c r="A15" s="12"/>
      <c r="B15" s="2"/>
      <c r="C15" s="6"/>
      <c r="D15" s="2"/>
      <c r="E15" s="6"/>
    </row>
    <row r="16" spans="1:5" ht="12.75">
      <c r="A16" s="12" t="s">
        <v>115</v>
      </c>
      <c r="B16" s="16">
        <v>1</v>
      </c>
      <c r="C16" s="15">
        <v>33</v>
      </c>
      <c r="D16" s="9">
        <v>10</v>
      </c>
      <c r="E16" s="13">
        <v>33.7</v>
      </c>
    </row>
    <row r="17" spans="1:5" ht="12.75">
      <c r="A17" s="6" t="s">
        <v>116</v>
      </c>
      <c r="B17" s="2"/>
      <c r="C17" s="6"/>
      <c r="D17" s="2"/>
      <c r="E17" s="6"/>
    </row>
    <row r="18" spans="1:5" ht="12.75">
      <c r="A18" s="6"/>
      <c r="B18" s="2"/>
      <c r="C18" s="6"/>
      <c r="D18" s="2"/>
      <c r="E18" s="6"/>
    </row>
    <row r="19" spans="1:5" ht="12.75">
      <c r="A19" s="6"/>
      <c r="B19" s="9"/>
      <c r="C19" s="15"/>
      <c r="D19" s="9"/>
      <c r="E19" s="13"/>
    </row>
    <row r="20" spans="1:5" ht="12.75">
      <c r="A20" s="12"/>
      <c r="B20" s="2"/>
      <c r="C20" s="6"/>
      <c r="D20" s="2"/>
      <c r="E20" s="6"/>
    </row>
    <row r="21" spans="1:5" ht="12.75">
      <c r="A21" s="12" t="s">
        <v>117</v>
      </c>
      <c r="B21" s="16">
        <v>1</v>
      </c>
      <c r="C21" s="15">
        <v>33</v>
      </c>
      <c r="D21" s="9">
        <v>10</v>
      </c>
      <c r="E21" s="13">
        <v>33.6</v>
      </c>
    </row>
    <row r="22" spans="1:5" ht="12.75">
      <c r="A22" s="6"/>
      <c r="B22" s="2"/>
      <c r="C22" s="6"/>
      <c r="D22" s="2"/>
      <c r="E22" s="6"/>
    </row>
    <row r="23" spans="1:5" ht="12.75">
      <c r="A23" s="6"/>
      <c r="B23" s="2"/>
      <c r="C23" s="6"/>
      <c r="D23" s="2"/>
      <c r="E23" s="6"/>
    </row>
    <row r="24" spans="1:5" ht="12.75">
      <c r="A24" s="6"/>
      <c r="B24" s="2"/>
      <c r="C24" s="6"/>
      <c r="D24" s="2"/>
      <c r="E24" s="6"/>
    </row>
    <row r="25" spans="1:5" ht="12.75">
      <c r="A25" s="6"/>
      <c r="B25" s="2"/>
      <c r="C25" s="6"/>
      <c r="D25" s="2"/>
      <c r="E25" s="6"/>
    </row>
    <row r="26" spans="1:5" ht="12.75">
      <c r="A26" s="6"/>
      <c r="B26" s="2"/>
      <c r="C26" s="6"/>
      <c r="D26" s="2"/>
      <c r="E26" s="6"/>
    </row>
    <row r="27" spans="1:5" ht="12.75">
      <c r="A27" s="6"/>
      <c r="B27" s="2"/>
      <c r="C27" s="6"/>
      <c r="D27" s="2"/>
      <c r="E27" s="6"/>
    </row>
    <row r="28" spans="1:5" ht="12.75">
      <c r="A28" s="6"/>
      <c r="B28" s="2"/>
      <c r="C28" s="6"/>
      <c r="D28" s="2"/>
      <c r="E28" s="6"/>
    </row>
    <row r="29" spans="1:5" ht="12.75">
      <c r="A29" s="6"/>
      <c r="B29" s="2"/>
      <c r="C29" s="6"/>
      <c r="D29" s="2"/>
      <c r="E29" s="6"/>
    </row>
    <row r="30" spans="1:5" ht="12.75">
      <c r="A30" s="6"/>
      <c r="B30" s="2"/>
      <c r="C30" s="6"/>
      <c r="D30" s="2"/>
      <c r="E30" s="6"/>
    </row>
    <row r="31" spans="1:5" ht="12.75">
      <c r="A31" s="7"/>
      <c r="B31" s="4"/>
      <c r="C31" s="7"/>
      <c r="D31" s="4"/>
      <c r="E31" s="7"/>
    </row>
    <row r="33" spans="1:2" ht="12.75">
      <c r="A33" s="10" t="s">
        <v>135</v>
      </c>
      <c r="B33" s="10" t="s">
        <v>46</v>
      </c>
    </row>
    <row r="34" spans="1:2" ht="12.75">
      <c r="A34" s="23"/>
      <c r="B34" s="10"/>
    </row>
    <row r="35" spans="1:2" ht="12.75">
      <c r="A35" s="23"/>
      <c r="B35" s="10" t="s">
        <v>125</v>
      </c>
    </row>
    <row r="36" spans="1:2" ht="12.75">
      <c r="A36" s="23"/>
      <c r="B36" s="10"/>
    </row>
    <row r="37" spans="1:2" ht="12.75">
      <c r="A37" s="23"/>
      <c r="B37" s="10" t="s">
        <v>29</v>
      </c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zoomScale="85" zoomScaleNormal="85" workbookViewId="0" topLeftCell="A7">
      <selection activeCell="C41" sqref="C41"/>
    </sheetView>
  </sheetViews>
  <sheetFormatPr defaultColWidth="11.421875" defaultRowHeight="12.75"/>
  <cols>
    <col min="1" max="1" width="58.421875" style="44" customWidth="1"/>
    <col min="2" max="2" width="14.57421875" style="44" customWidth="1"/>
    <col min="3" max="3" width="13.421875" style="44" customWidth="1"/>
    <col min="4" max="4" width="8.7109375" style="44" customWidth="1"/>
    <col min="5" max="5" width="5.57421875" style="44" customWidth="1"/>
    <col min="6" max="6" width="8.7109375" style="44" customWidth="1"/>
    <col min="7" max="7" width="5.57421875" style="44" customWidth="1"/>
    <col min="8" max="8" width="8.7109375" style="44" customWidth="1"/>
    <col min="9" max="9" width="5.57421875" style="44" customWidth="1"/>
    <col min="10" max="10" width="8.7109375" style="44" customWidth="1"/>
    <col min="11" max="11" width="5.57421875" style="44" customWidth="1"/>
    <col min="12" max="16384" width="11.421875" style="44" customWidth="1"/>
  </cols>
  <sheetData>
    <row r="2" spans="10:11" ht="11.25">
      <c r="J2" s="86" t="s">
        <v>25</v>
      </c>
      <c r="K2" s="86"/>
    </row>
    <row r="3" spans="1:11" ht="11.25">
      <c r="A3" s="127" t="s">
        <v>47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</row>
    <row r="4" spans="1:11" ht="11.25">
      <c r="A4" s="130" t="s">
        <v>48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ht="11.25">
      <c r="A5" s="130" t="s">
        <v>118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</row>
    <row r="6" spans="1:11" ht="11.25">
      <c r="A6" s="48" t="s">
        <v>2</v>
      </c>
      <c r="B6" s="49"/>
      <c r="C6" s="49"/>
      <c r="D6" s="49"/>
      <c r="E6" s="49"/>
      <c r="F6" s="49"/>
      <c r="G6" s="49"/>
      <c r="H6" s="49" t="s">
        <v>85</v>
      </c>
      <c r="I6" s="49"/>
      <c r="J6" s="49"/>
      <c r="K6" s="50"/>
    </row>
    <row r="7" spans="1:11" ht="11.25">
      <c r="A7" s="51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1" ht="11.25">
      <c r="A8" s="123" t="s">
        <v>49</v>
      </c>
      <c r="B8" s="134" t="s">
        <v>86</v>
      </c>
      <c r="C8" s="135"/>
      <c r="D8" s="140" t="s">
        <v>50</v>
      </c>
      <c r="E8" s="141"/>
      <c r="F8" s="141"/>
      <c r="G8" s="141"/>
      <c r="H8" s="141"/>
      <c r="I8" s="141"/>
      <c r="J8" s="141"/>
      <c r="K8" s="142"/>
    </row>
    <row r="9" spans="1:11" ht="11.25">
      <c r="A9" s="133"/>
      <c r="B9" s="136"/>
      <c r="C9" s="137"/>
      <c r="D9" s="143"/>
      <c r="E9" s="144"/>
      <c r="F9" s="144"/>
      <c r="G9" s="144"/>
      <c r="H9" s="144"/>
      <c r="I9" s="144"/>
      <c r="J9" s="144"/>
      <c r="K9" s="145"/>
    </row>
    <row r="10" spans="1:11" ht="11.25">
      <c r="A10" s="133"/>
      <c r="B10" s="138"/>
      <c r="C10" s="139"/>
      <c r="D10" s="146"/>
      <c r="E10" s="147"/>
      <c r="F10" s="147"/>
      <c r="G10" s="147"/>
      <c r="H10" s="147"/>
      <c r="I10" s="147"/>
      <c r="J10" s="147"/>
      <c r="K10" s="148"/>
    </row>
    <row r="11" spans="1:11" ht="11.25">
      <c r="A11" s="133"/>
      <c r="B11" s="123" t="s">
        <v>51</v>
      </c>
      <c r="C11" s="123" t="s">
        <v>52</v>
      </c>
      <c r="D11" s="125" t="s">
        <v>41</v>
      </c>
      <c r="E11" s="126"/>
      <c r="F11" s="125" t="s">
        <v>42</v>
      </c>
      <c r="G11" s="126"/>
      <c r="H11" s="125" t="s">
        <v>43</v>
      </c>
      <c r="I11" s="126"/>
      <c r="J11" s="125" t="s">
        <v>44</v>
      </c>
      <c r="K11" s="126"/>
    </row>
    <row r="12" spans="1:11" ht="11.25">
      <c r="A12" s="124"/>
      <c r="B12" s="124"/>
      <c r="C12" s="124"/>
      <c r="D12" s="54" t="s">
        <v>40</v>
      </c>
      <c r="E12" s="54" t="s">
        <v>5</v>
      </c>
      <c r="F12" s="54" t="s">
        <v>40</v>
      </c>
      <c r="G12" s="54" t="s">
        <v>5</v>
      </c>
      <c r="H12" s="54" t="s">
        <v>40</v>
      </c>
      <c r="I12" s="54" t="s">
        <v>5</v>
      </c>
      <c r="J12" s="54" t="s">
        <v>40</v>
      </c>
      <c r="K12" s="54" t="s">
        <v>5</v>
      </c>
    </row>
    <row r="13" spans="1:11" ht="11.25">
      <c r="A13" s="55"/>
      <c r="B13" s="55"/>
      <c r="C13" s="79"/>
      <c r="D13" s="55"/>
      <c r="E13" s="55"/>
      <c r="F13" s="55"/>
      <c r="G13" s="55"/>
      <c r="H13" s="55"/>
      <c r="I13" s="55"/>
      <c r="J13" s="55"/>
      <c r="K13" s="55"/>
    </row>
    <row r="14" spans="1:11" ht="11.25">
      <c r="A14" s="62" t="s">
        <v>0</v>
      </c>
      <c r="B14" s="63">
        <f>SUM(B16+B18+B20+B22+B25+B29+B31+B33+B35)</f>
        <v>4497.599999999999</v>
      </c>
      <c r="C14" s="80"/>
      <c r="D14" s="61">
        <f>SUM(D16:D35)</f>
        <v>0</v>
      </c>
      <c r="E14" s="56">
        <v>0</v>
      </c>
      <c r="F14" s="63">
        <f>SUM(F16:F35)</f>
        <v>1767.5000000000002</v>
      </c>
      <c r="G14" s="70">
        <v>39.3</v>
      </c>
      <c r="H14" s="63">
        <f>SUM(H16:H35)</f>
        <v>2202.9</v>
      </c>
      <c r="I14" s="73">
        <v>49</v>
      </c>
      <c r="J14" s="63">
        <f>SUM(J16:J35)</f>
        <v>4497.599999999999</v>
      </c>
      <c r="K14" s="73">
        <f>SUM(K16:K35)</f>
        <v>100</v>
      </c>
    </row>
    <row r="15" spans="1:11" ht="11.25">
      <c r="A15" s="56"/>
      <c r="B15" s="56"/>
      <c r="C15" s="64"/>
      <c r="D15" s="56"/>
      <c r="E15" s="56"/>
      <c r="F15" s="56"/>
      <c r="G15" s="56"/>
      <c r="H15" s="56"/>
      <c r="I15" s="56"/>
      <c r="J15" s="56"/>
      <c r="K15" s="56"/>
    </row>
    <row r="16" spans="1:11" ht="11.25">
      <c r="A16" s="56" t="s">
        <v>30</v>
      </c>
      <c r="B16" s="81">
        <v>3239</v>
      </c>
      <c r="C16" s="57"/>
      <c r="D16" s="61">
        <v>0</v>
      </c>
      <c r="E16" s="56">
        <v>0</v>
      </c>
      <c r="F16" s="69">
        <v>1596.7</v>
      </c>
      <c r="G16" s="56">
        <v>49.3</v>
      </c>
      <c r="H16" s="69">
        <v>1959.7</v>
      </c>
      <c r="I16" s="56">
        <v>60.5</v>
      </c>
      <c r="J16" s="57">
        <v>3239</v>
      </c>
      <c r="K16" s="61">
        <f>SUM(J16*100/J14)</f>
        <v>72.01618641053007</v>
      </c>
    </row>
    <row r="17" spans="1:11" ht="11.25">
      <c r="A17" s="56"/>
      <c r="B17" s="56"/>
      <c r="C17" s="64"/>
      <c r="D17" s="56"/>
      <c r="E17" s="56"/>
      <c r="F17" s="56"/>
      <c r="G17" s="56"/>
      <c r="H17" s="56"/>
      <c r="I17" s="56"/>
      <c r="J17" s="56"/>
      <c r="K17" s="56"/>
    </row>
    <row r="18" spans="1:11" ht="11.25">
      <c r="A18" s="56" t="s">
        <v>7</v>
      </c>
      <c r="B18" s="82">
        <v>0</v>
      </c>
      <c r="C18" s="58"/>
      <c r="D18" s="61">
        <v>0</v>
      </c>
      <c r="E18" s="56">
        <v>0</v>
      </c>
      <c r="F18" s="56">
        <v>0</v>
      </c>
      <c r="G18" s="56"/>
      <c r="H18" s="56">
        <v>0</v>
      </c>
      <c r="I18" s="56"/>
      <c r="J18" s="56">
        <v>0</v>
      </c>
      <c r="K18" s="56"/>
    </row>
    <row r="19" spans="1:11" ht="11.25">
      <c r="A19" s="56"/>
      <c r="B19" s="56"/>
      <c r="C19" s="64"/>
      <c r="D19" s="56"/>
      <c r="E19" s="56"/>
      <c r="F19" s="56"/>
      <c r="G19" s="56"/>
      <c r="H19" s="56"/>
      <c r="I19" s="56"/>
      <c r="J19" s="56"/>
      <c r="K19" s="56"/>
    </row>
    <row r="20" spans="1:11" ht="11.25">
      <c r="A20" s="56" t="s">
        <v>119</v>
      </c>
      <c r="B20" s="83">
        <v>124.7</v>
      </c>
      <c r="C20" s="59"/>
      <c r="D20" s="61">
        <v>0</v>
      </c>
      <c r="E20" s="56">
        <v>0</v>
      </c>
      <c r="F20" s="56">
        <v>17.7</v>
      </c>
      <c r="G20" s="56">
        <v>14.2</v>
      </c>
      <c r="H20" s="56">
        <v>20.8</v>
      </c>
      <c r="I20" s="56">
        <v>16.7</v>
      </c>
      <c r="J20" s="56">
        <v>124.7</v>
      </c>
      <c r="K20" s="61">
        <f>SUM(J20*100/J14)</f>
        <v>2.77258982568481</v>
      </c>
    </row>
    <row r="21" spans="1:11" ht="11.25">
      <c r="A21" s="56"/>
      <c r="B21" s="56"/>
      <c r="C21" s="64"/>
      <c r="D21" s="56"/>
      <c r="E21" s="56"/>
      <c r="F21" s="56"/>
      <c r="G21" s="56"/>
      <c r="H21" s="56"/>
      <c r="I21" s="56"/>
      <c r="J21" s="56"/>
      <c r="K21" s="56"/>
    </row>
    <row r="22" spans="1:11" ht="11.25">
      <c r="A22" s="56" t="s">
        <v>53</v>
      </c>
      <c r="B22" s="83">
        <v>67.3</v>
      </c>
      <c r="C22" s="59"/>
      <c r="D22" s="61">
        <v>0</v>
      </c>
      <c r="E22" s="56">
        <v>0</v>
      </c>
      <c r="F22" s="56">
        <v>0</v>
      </c>
      <c r="G22" s="56"/>
      <c r="H22" s="56">
        <v>4.5</v>
      </c>
      <c r="I22" s="56">
        <v>6.7</v>
      </c>
      <c r="J22" s="56">
        <v>67.3</v>
      </c>
      <c r="K22" s="61">
        <f>SUM(J22*100/J14)</f>
        <v>1.496353610814657</v>
      </c>
    </row>
    <row r="23" spans="1:11" ht="11.25">
      <c r="A23" s="56"/>
      <c r="B23" s="56"/>
      <c r="C23" s="64"/>
      <c r="D23" s="56"/>
      <c r="E23" s="56"/>
      <c r="F23" s="56"/>
      <c r="G23" s="56"/>
      <c r="H23" s="56"/>
      <c r="I23" s="56"/>
      <c r="J23" s="56"/>
      <c r="K23" s="56"/>
    </row>
    <row r="24" spans="1:11" ht="11.25">
      <c r="A24" s="56" t="s">
        <v>110</v>
      </c>
      <c r="B24" s="56"/>
      <c r="C24" s="64"/>
      <c r="D24" s="56"/>
      <c r="E24" s="56"/>
      <c r="F24" s="56"/>
      <c r="G24" s="56"/>
      <c r="H24" s="56"/>
      <c r="I24" s="56"/>
      <c r="J24" s="56"/>
      <c r="K24" s="56"/>
    </row>
    <row r="25" spans="1:11" ht="11.25">
      <c r="A25" s="56" t="s">
        <v>54</v>
      </c>
      <c r="B25" s="83">
        <v>224.7</v>
      </c>
      <c r="C25" s="59"/>
      <c r="D25" s="61">
        <v>0</v>
      </c>
      <c r="E25" s="56">
        <v>0</v>
      </c>
      <c r="F25" s="56">
        <v>1.5</v>
      </c>
      <c r="G25" s="56">
        <v>0.7</v>
      </c>
      <c r="H25" s="56">
        <v>1.5</v>
      </c>
      <c r="I25" s="56">
        <v>0.7</v>
      </c>
      <c r="J25" s="56">
        <v>224.7</v>
      </c>
      <c r="K25" s="61">
        <f>SUM(J25*100/J14)</f>
        <v>4.995997865528282</v>
      </c>
    </row>
    <row r="26" spans="1:11" ht="11.25">
      <c r="A26" s="56" t="s">
        <v>32</v>
      </c>
      <c r="B26" s="56"/>
      <c r="C26" s="64"/>
      <c r="D26" s="56"/>
      <c r="E26" s="56"/>
      <c r="F26" s="56"/>
      <c r="G26" s="56"/>
      <c r="H26" s="56"/>
      <c r="I26" s="56"/>
      <c r="J26" s="56"/>
      <c r="K26" s="56"/>
    </row>
    <row r="27" spans="1:11" ht="11.25">
      <c r="A27" s="56"/>
      <c r="B27" s="56"/>
      <c r="C27" s="64"/>
      <c r="D27" s="56"/>
      <c r="E27" s="56"/>
      <c r="F27" s="56"/>
      <c r="G27" s="56"/>
      <c r="H27" s="56"/>
      <c r="I27" s="56"/>
      <c r="J27" s="56"/>
      <c r="K27" s="56"/>
    </row>
    <row r="28" spans="1:11" ht="11.25">
      <c r="A28" s="56" t="s">
        <v>55</v>
      </c>
      <c r="B28" s="56"/>
      <c r="C28" s="64"/>
      <c r="D28" s="56"/>
      <c r="E28" s="56"/>
      <c r="F28" s="56"/>
      <c r="G28" s="56"/>
      <c r="H28" s="56"/>
      <c r="I28" s="56"/>
      <c r="J28" s="56"/>
      <c r="K28" s="56"/>
    </row>
    <row r="29" spans="1:11" ht="11.25">
      <c r="A29" s="56" t="s">
        <v>56</v>
      </c>
      <c r="B29" s="83">
        <v>539.3</v>
      </c>
      <c r="C29" s="59"/>
      <c r="D29" s="61">
        <v>0</v>
      </c>
      <c r="E29" s="56">
        <v>0</v>
      </c>
      <c r="F29" s="56">
        <v>40.9</v>
      </c>
      <c r="G29" s="56">
        <v>7.6</v>
      </c>
      <c r="H29" s="56">
        <v>47.1</v>
      </c>
      <c r="I29" s="56">
        <v>8.7</v>
      </c>
      <c r="J29" s="56">
        <v>539.3</v>
      </c>
      <c r="K29" s="61">
        <f>SUM(J29*100/J14)</f>
        <v>11.990839558875845</v>
      </c>
    </row>
    <row r="30" spans="1:11" ht="11.25">
      <c r="A30" s="56"/>
      <c r="B30" s="56"/>
      <c r="C30" s="64"/>
      <c r="D30" s="56"/>
      <c r="E30" s="56"/>
      <c r="F30" s="56"/>
      <c r="G30" s="56"/>
      <c r="H30" s="56"/>
      <c r="I30" s="56"/>
      <c r="J30" s="56"/>
      <c r="K30" s="56"/>
    </row>
    <row r="31" spans="1:11" ht="11.25">
      <c r="A31" s="56" t="s">
        <v>6</v>
      </c>
      <c r="B31" s="83">
        <v>227.9</v>
      </c>
      <c r="C31" s="59"/>
      <c r="D31" s="61">
        <v>0</v>
      </c>
      <c r="E31" s="56">
        <v>0</v>
      </c>
      <c r="F31" s="56">
        <v>110.7</v>
      </c>
      <c r="G31" s="56">
        <v>49.3</v>
      </c>
      <c r="H31" s="56">
        <v>169.3</v>
      </c>
      <c r="I31" s="56">
        <v>75.3</v>
      </c>
      <c r="J31" s="56">
        <v>227.9</v>
      </c>
      <c r="K31" s="61">
        <f>SUM(J31*100/J14)</f>
        <v>5.067146922803273</v>
      </c>
    </row>
    <row r="32" spans="1:11" ht="11.25">
      <c r="A32" s="56"/>
      <c r="B32" s="56"/>
      <c r="C32" s="64"/>
      <c r="D32" s="56"/>
      <c r="E32" s="56"/>
      <c r="F32" s="56"/>
      <c r="G32" s="56"/>
      <c r="H32" s="56"/>
      <c r="I32" s="56"/>
      <c r="J32" s="56"/>
      <c r="K32" s="56"/>
    </row>
    <row r="33" spans="1:11" ht="11.25">
      <c r="A33" s="56" t="s">
        <v>57</v>
      </c>
      <c r="B33" s="82">
        <v>0</v>
      </c>
      <c r="C33" s="58"/>
      <c r="D33" s="61">
        <v>0</v>
      </c>
      <c r="E33" s="56">
        <v>0</v>
      </c>
      <c r="F33" s="56">
        <v>0</v>
      </c>
      <c r="G33" s="56"/>
      <c r="H33" s="56">
        <v>0</v>
      </c>
      <c r="I33" s="56"/>
      <c r="J33" s="56">
        <v>0</v>
      </c>
      <c r="K33" s="56"/>
    </row>
    <row r="34" spans="1:11" ht="11.25">
      <c r="A34" s="56"/>
      <c r="B34" s="56"/>
      <c r="C34" s="64"/>
      <c r="D34" s="56"/>
      <c r="E34" s="56"/>
      <c r="F34" s="56"/>
      <c r="G34" s="56"/>
      <c r="H34" s="56"/>
      <c r="I34" s="56"/>
      <c r="J34" s="56"/>
      <c r="K34" s="56"/>
    </row>
    <row r="35" spans="1:11" ht="11.25">
      <c r="A35" s="56" t="s">
        <v>31</v>
      </c>
      <c r="B35" s="83">
        <v>74.7</v>
      </c>
      <c r="C35" s="59"/>
      <c r="D35" s="61">
        <v>0</v>
      </c>
      <c r="E35" s="56">
        <v>0</v>
      </c>
      <c r="F35" s="56">
        <v>0</v>
      </c>
      <c r="G35" s="56"/>
      <c r="H35" s="56">
        <v>0</v>
      </c>
      <c r="I35" s="56"/>
      <c r="J35" s="56">
        <v>74.7</v>
      </c>
      <c r="K35" s="61">
        <f>SUM(J35*100/J14)</f>
        <v>1.6608858057630738</v>
      </c>
    </row>
    <row r="36" spans="1:11" ht="11.25">
      <c r="A36" s="56" t="s">
        <v>104</v>
      </c>
      <c r="B36" s="65"/>
      <c r="C36" s="64"/>
      <c r="D36" s="61"/>
      <c r="E36" s="56"/>
      <c r="F36" s="56"/>
      <c r="G36" s="56"/>
      <c r="H36" s="56"/>
      <c r="I36" s="56"/>
      <c r="J36" s="56"/>
      <c r="K36" s="56"/>
    </row>
    <row r="37" spans="1:11" ht="11.25">
      <c r="A37" s="56"/>
      <c r="B37" s="65"/>
      <c r="C37" s="64"/>
      <c r="D37" s="61"/>
      <c r="E37" s="56"/>
      <c r="F37" s="56"/>
      <c r="G37" s="56"/>
      <c r="H37" s="56"/>
      <c r="I37" s="56"/>
      <c r="J37" s="56"/>
      <c r="K37" s="56"/>
    </row>
    <row r="38" spans="1:11" ht="11.25">
      <c r="A38" s="60"/>
      <c r="B38" s="60"/>
      <c r="C38" s="53"/>
      <c r="D38" s="60"/>
      <c r="E38" s="60"/>
      <c r="F38" s="60"/>
      <c r="G38" s="60"/>
      <c r="H38" s="60"/>
      <c r="I38" s="60"/>
      <c r="J38" s="60"/>
      <c r="K38" s="60"/>
    </row>
    <row r="40" spans="1:3" ht="11.25">
      <c r="A40" s="44" t="s">
        <v>136</v>
      </c>
      <c r="C40" s="44" t="s">
        <v>46</v>
      </c>
    </row>
    <row r="41" ht="11.25">
      <c r="C41" s="44" t="s">
        <v>126</v>
      </c>
    </row>
    <row r="42" spans="1:3" ht="33.75" customHeight="1">
      <c r="A42" s="77" t="s">
        <v>132</v>
      </c>
      <c r="C42" s="76" t="s">
        <v>8</v>
      </c>
    </row>
  </sheetData>
  <sheetProtection/>
  <mergeCells count="13">
    <mergeCell ref="J2:K2"/>
    <mergeCell ref="A3:K3"/>
    <mergeCell ref="A4:K4"/>
    <mergeCell ref="A5:K5"/>
    <mergeCell ref="A8:A12"/>
    <mergeCell ref="B8:C10"/>
    <mergeCell ref="D8:K10"/>
    <mergeCell ref="B11:B12"/>
    <mergeCell ref="C11:C12"/>
    <mergeCell ref="D11:E11"/>
    <mergeCell ref="F11:G11"/>
    <mergeCell ref="H11:I11"/>
    <mergeCell ref="J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55.140625" style="0" customWidth="1"/>
    <col min="3" max="3" width="13.140625" style="0" customWidth="1"/>
    <col min="4" max="4" width="24.140625" style="0" customWidth="1"/>
    <col min="5" max="5" width="6.28125" style="0" customWidth="1"/>
  </cols>
  <sheetData>
    <row r="2" ht="36.75" customHeight="1"/>
    <row r="3" spans="2:3" ht="12.75">
      <c r="B3" s="153" t="s">
        <v>19</v>
      </c>
      <c r="C3" s="153"/>
    </row>
    <row r="4" spans="2:3" ht="12.75">
      <c r="B4" s="153" t="s">
        <v>27</v>
      </c>
      <c r="C4" s="153"/>
    </row>
    <row r="5" spans="2:3" ht="12.75">
      <c r="B5" s="18"/>
      <c r="C5" s="18"/>
    </row>
    <row r="6" spans="2:4" ht="12.75">
      <c r="B6" s="153" t="s">
        <v>120</v>
      </c>
      <c r="C6" s="153"/>
      <c r="D6" s="26" t="s">
        <v>28</v>
      </c>
    </row>
    <row r="7" spans="2:3" ht="12.75">
      <c r="B7" s="25"/>
      <c r="C7" s="25"/>
    </row>
    <row r="8" spans="2:3" ht="25.5" customHeight="1">
      <c r="B8" s="154" t="s">
        <v>95</v>
      </c>
      <c r="C8" s="154"/>
    </row>
    <row r="9" spans="2:3" ht="12.75">
      <c r="B9" s="25"/>
      <c r="C9" s="25"/>
    </row>
    <row r="10" spans="2:3" ht="12.75">
      <c r="B10" s="154" t="s">
        <v>106</v>
      </c>
      <c r="C10" s="154"/>
    </row>
    <row r="11" spans="2:3" ht="13.5" thickBot="1">
      <c r="B11" s="18"/>
      <c r="C11" s="18"/>
    </row>
    <row r="12" spans="2:4" ht="22.5" customHeight="1" thickBot="1">
      <c r="B12" s="157" t="s">
        <v>90</v>
      </c>
      <c r="C12" s="158"/>
      <c r="D12" s="45" t="s">
        <v>137</v>
      </c>
    </row>
    <row r="13" spans="2:4" ht="22.5" customHeight="1" thickBot="1">
      <c r="B13" s="151" t="s">
        <v>87</v>
      </c>
      <c r="C13" s="152"/>
      <c r="D13" s="45" t="s">
        <v>138</v>
      </c>
    </row>
    <row r="14" spans="2:4" ht="22.5" customHeight="1" thickBot="1">
      <c r="B14" s="157" t="s">
        <v>91</v>
      </c>
      <c r="C14" s="158"/>
      <c r="D14" s="45" t="s">
        <v>139</v>
      </c>
    </row>
    <row r="15" spans="2:4" ht="22.5" customHeight="1" thickBot="1">
      <c r="B15" s="151" t="s">
        <v>26</v>
      </c>
      <c r="C15" s="152"/>
      <c r="D15" s="45" t="s">
        <v>139</v>
      </c>
    </row>
    <row r="16" spans="2:4" ht="22.5" customHeight="1" thickBot="1">
      <c r="B16" s="157" t="s">
        <v>92</v>
      </c>
      <c r="C16" s="158"/>
      <c r="D16" s="45" t="s">
        <v>129</v>
      </c>
    </row>
    <row r="17" spans="2:4" ht="22.5" customHeight="1" thickBot="1">
      <c r="B17" s="151" t="s">
        <v>105</v>
      </c>
      <c r="C17" s="152"/>
      <c r="D17" s="45" t="s">
        <v>121</v>
      </c>
    </row>
    <row r="18" spans="2:4" ht="22.5" customHeight="1" thickBot="1">
      <c r="B18" s="157" t="s">
        <v>93</v>
      </c>
      <c r="C18" s="158"/>
      <c r="D18" s="45" t="s">
        <v>113</v>
      </c>
    </row>
    <row r="19" spans="2:4" ht="22.5" customHeight="1" thickBot="1">
      <c r="B19" s="151" t="s">
        <v>89</v>
      </c>
      <c r="C19" s="152"/>
      <c r="D19" s="45" t="s">
        <v>113</v>
      </c>
    </row>
    <row r="20" spans="2:4" ht="22.5" customHeight="1" thickBot="1">
      <c r="B20" s="149" t="s">
        <v>94</v>
      </c>
      <c r="C20" s="150"/>
      <c r="D20" s="45" t="s">
        <v>123</v>
      </c>
    </row>
    <row r="21" spans="2:4" ht="22.5" customHeight="1" thickBot="1">
      <c r="B21" s="151" t="s">
        <v>88</v>
      </c>
      <c r="C21" s="152"/>
      <c r="D21" s="71" t="s">
        <v>122</v>
      </c>
    </row>
    <row r="23" spans="2:10" ht="12.75">
      <c r="B23" s="23" t="s">
        <v>136</v>
      </c>
      <c r="C23" s="23" t="s">
        <v>46</v>
      </c>
      <c r="D23" s="44"/>
      <c r="E23" s="44"/>
      <c r="F23" s="44"/>
      <c r="G23" s="44"/>
      <c r="H23" s="44"/>
      <c r="I23" s="44"/>
      <c r="J23" s="44"/>
    </row>
    <row r="24" spans="2:10" ht="21" customHeight="1">
      <c r="B24" s="44"/>
      <c r="C24" s="155" t="s">
        <v>127</v>
      </c>
      <c r="D24" s="155"/>
      <c r="E24" s="72"/>
      <c r="F24" s="44"/>
      <c r="G24" s="44"/>
      <c r="H24" s="44"/>
      <c r="I24" s="44"/>
      <c r="J24" s="44"/>
    </row>
    <row r="25" spans="2:10" ht="12" customHeight="1">
      <c r="B25" s="44"/>
      <c r="D25" s="23" t="s">
        <v>107</v>
      </c>
      <c r="E25" s="44"/>
      <c r="F25" s="44"/>
      <c r="G25" s="44"/>
      <c r="H25" s="44"/>
      <c r="I25" s="44"/>
      <c r="J25" s="44"/>
    </row>
    <row r="26" spans="2:4" ht="28.5" customHeight="1">
      <c r="B26" s="78" t="s">
        <v>131</v>
      </c>
      <c r="C26" s="156" t="s">
        <v>8</v>
      </c>
      <c r="D26" s="156"/>
    </row>
    <row r="29" ht="12.75">
      <c r="C29" s="18"/>
    </row>
  </sheetData>
  <sheetProtection/>
  <mergeCells count="17">
    <mergeCell ref="C24:D24"/>
    <mergeCell ref="C26:D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:C3"/>
    <mergeCell ref="B4:C4"/>
    <mergeCell ref="B6:C6"/>
    <mergeCell ref="B8:C8"/>
    <mergeCell ref="B10:C10"/>
  </mergeCells>
  <printOptions/>
  <pageMargins left="1.36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administrador</cp:lastModifiedBy>
  <cp:lastPrinted>2010-01-14T16:07:02Z</cp:lastPrinted>
  <dcterms:created xsi:type="dcterms:W3CDTF">2007-01-08T20:24:20Z</dcterms:created>
  <dcterms:modified xsi:type="dcterms:W3CDTF">2010-07-01T19:17:02Z</dcterms:modified>
  <cp:category/>
  <cp:version/>
  <cp:contentType/>
  <cp:contentStatus/>
</cp:coreProperties>
</file>